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375" activeTab="0"/>
  </bookViews>
  <sheets>
    <sheet name="事業報告" sheetId="1" r:id="rId1"/>
    <sheet name="Sheet1" sheetId="2" r:id="rId2"/>
  </sheets>
  <definedNames>
    <definedName name="_xlnm.Print_Area" localSheetId="0">'事業報告'!$A$1:$DT$97</definedName>
  </definedNames>
  <calcPr fullCalcOnLoad="1"/>
</workbook>
</file>

<file path=xl/sharedStrings.xml><?xml version="1.0" encoding="utf-8"?>
<sst xmlns="http://schemas.openxmlformats.org/spreadsheetml/2006/main" count="164" uniqueCount="132">
  <si>
    <t>１　会員の状況</t>
  </si>
  <si>
    <t>（１）会　員　数</t>
  </si>
  <si>
    <t>男　性</t>
  </si>
  <si>
    <t>備　考</t>
  </si>
  <si>
    <t>６０歳未満</t>
  </si>
  <si>
    <t>８０歳以上</t>
  </si>
  <si>
    <t>計</t>
  </si>
  <si>
    <t>年</t>
  </si>
  <si>
    <t>月</t>
  </si>
  <si>
    <t>日</t>
  </si>
  <si>
    <t>開催場所等</t>
  </si>
  <si>
    <t>計</t>
  </si>
  <si>
    <t>構 成 比</t>
  </si>
  <si>
    <t>７０歳～７４歳</t>
  </si>
  <si>
    <t>６０歳～６４歳</t>
  </si>
  <si>
    <t>７５歳～７９歳</t>
  </si>
  <si>
    <t>（４）会員の年齢別構成</t>
  </si>
  <si>
    <t>（２）会員の入会率</t>
  </si>
  <si>
    <t>設楽町人口</t>
  </si>
  <si>
    <t>人口構成比</t>
  </si>
  <si>
    <t>正会員数</t>
  </si>
  <si>
    <t>入会率</t>
  </si>
  <si>
    <t>（A)</t>
  </si>
  <si>
    <t>（B)</t>
  </si>
  <si>
    <t>（B/A)</t>
  </si>
  <si>
    <t>（C)</t>
  </si>
  <si>
    <t>（C/B)</t>
  </si>
  <si>
    <t>平均</t>
  </si>
  <si>
    <t>６５歳～６９歳</t>
  </si>
  <si>
    <t>男　性</t>
  </si>
  <si>
    <t>女　性</t>
  </si>
  <si>
    <t>山村トレーニングセンター</t>
  </si>
  <si>
    <t>内　　　　　容</t>
  </si>
  <si>
    <t>60歳以上
の人口</t>
  </si>
  <si>
    <t>新城・北設シルバー研究会業務担当者研修会</t>
  </si>
  <si>
    <t>年　齢　別　　　　</t>
  </si>
  <si>
    <t>最高年齢（歳）</t>
  </si>
  <si>
    <t>平均年齢（歳）</t>
  </si>
  <si>
    <t>1</t>
  </si>
  <si>
    <t>新城・北設シルバー研究会経理担当者研修会</t>
  </si>
  <si>
    <t>２　事務事業の経過</t>
  </si>
  <si>
    <t>（３）会員の平均・最高年齢</t>
  </si>
  <si>
    <t>ボランティア活動の実施</t>
  </si>
  <si>
    <t>4</t>
  </si>
  <si>
    <t>新城・北設シルバー研究会事務局長研修会</t>
  </si>
  <si>
    <t>2</t>
  </si>
  <si>
    <t>設楽町シルバー人材センター</t>
  </si>
  <si>
    <t>女　性</t>
  </si>
  <si>
    <t>3</t>
  </si>
  <si>
    <t>３  事業実績</t>
  </si>
  <si>
    <r>
      <t xml:space="preserve"> （1）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配分金月別実績表</t>
    </r>
  </si>
  <si>
    <t>（単位：円）</t>
  </si>
  <si>
    <t>年　月</t>
  </si>
  <si>
    <t>配　　　分　　　金　　　等　　　の　　　状　　　況</t>
  </si>
  <si>
    <t>総　　合　　計</t>
  </si>
  <si>
    <t>公　　　共</t>
  </si>
  <si>
    <t>民　　　間</t>
  </si>
  <si>
    <t>合　　　計</t>
  </si>
  <si>
    <t>事　務　費</t>
  </si>
  <si>
    <t>材料費等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</si>
  <si>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</si>
  <si>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</si>
  <si>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</si>
  <si>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</si>
  <si>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</si>
  <si>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</si>
  <si>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</si>
  <si>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</si>
  <si>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</si>
  <si>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</si>
  <si>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</si>
  <si>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</si>
  <si>
    <t>1月</t>
  </si>
  <si>
    <t>27</t>
  </si>
  <si>
    <t>6</t>
  </si>
  <si>
    <t>新城市シルバー人材センター</t>
  </si>
  <si>
    <t>9</t>
  </si>
  <si>
    <t>シルバー派遣事業定例連絡会議(Ｚｏｏｍ)</t>
  </si>
  <si>
    <t>奥三河総合センター</t>
  </si>
  <si>
    <t>19</t>
  </si>
  <si>
    <t>12</t>
  </si>
  <si>
    <t>設楽町シルバー人材センター</t>
  </si>
  <si>
    <t>県シ連課題研修(Ｚｏｏｍ)</t>
  </si>
  <si>
    <t>10</t>
  </si>
  <si>
    <t>令和4</t>
  </si>
  <si>
    <t>5</t>
  </si>
  <si>
    <t>30</t>
  </si>
  <si>
    <t>県シ連安全・適正就業研修会(Ｚｏｏｍ)</t>
  </si>
  <si>
    <t>26</t>
  </si>
  <si>
    <t>東栄町シルバー人材センター</t>
  </si>
  <si>
    <t>NRI社会情報ｼｽﾃﾑﾕｰｻﾞｰｵﾝﾗｲﾝ研修会(Ｚｏｏｍ)</t>
  </si>
  <si>
    <t>県シ連課題研修(Ｚｏｏｍ)</t>
  </si>
  <si>
    <t>県シ連事務局長会議(Ｚｏｏｍ)</t>
  </si>
  <si>
    <t>25</t>
  </si>
  <si>
    <t>県シ連事務局長研修会(Ｚｏｏｍ)</t>
  </si>
  <si>
    <t>桃の里草刈</t>
  </si>
  <si>
    <t>奥三河総合センター路面清掃</t>
  </si>
  <si>
    <t>津具地区除草作業</t>
  </si>
  <si>
    <t>令 和 ４ 年 度 事 業 報 告</t>
  </si>
  <si>
    <t>令和5年3月31日現在</t>
  </si>
  <si>
    <t>（令和4年4月1日～令和5年3月31日）</t>
  </si>
  <si>
    <t>令和5</t>
  </si>
  <si>
    <t>令和3年度決算監査</t>
  </si>
  <si>
    <t>令和4年度第1回理事会</t>
  </si>
  <si>
    <t>令和4年度第1回安全・適正就業委員会</t>
  </si>
  <si>
    <t>令和4年度定時総会</t>
  </si>
  <si>
    <t>令和4年度動力刈払機等取扱安全講習会</t>
  </si>
  <si>
    <r>
      <t>令和4</t>
    </r>
    <r>
      <rPr>
        <sz val="11"/>
        <rFont val="ＭＳ Ｐゴシック"/>
        <family val="3"/>
      </rPr>
      <t>年</t>
    </r>
  </si>
  <si>
    <t>令和5年</t>
  </si>
  <si>
    <t>県シ連安全・適正就業推進大会</t>
  </si>
  <si>
    <t>ウィンクあいち(名古屋市）</t>
  </si>
  <si>
    <t>令和4年度第2回理事会</t>
  </si>
  <si>
    <t>令和4年度第2回安全・適正就業委員会</t>
  </si>
  <si>
    <t>県シ連事業推進交流大会</t>
  </si>
  <si>
    <t>東三河ブロック会長・事務局長会議</t>
  </si>
  <si>
    <t>県シ連トップセミナー</t>
  </si>
  <si>
    <t>21</t>
  </si>
  <si>
    <t>県シ連事業指導</t>
  </si>
  <si>
    <t>令和4年度第3回理事会</t>
  </si>
  <si>
    <t>12</t>
  </si>
  <si>
    <t>東三河ブロック事務局長会議</t>
  </si>
  <si>
    <t>13</t>
  </si>
  <si>
    <t>東三河ブロック職員研修会</t>
  </si>
  <si>
    <t>男　性　 89 名　　女　性 　40 名　 　計　129 名</t>
  </si>
  <si>
    <r>
      <t>安全・適正就業パトロール</t>
    </r>
    <r>
      <rPr>
        <sz val="10"/>
        <rFont val="ＭＳ ゴシック"/>
        <family val="3"/>
      </rPr>
      <t>（事務局・安全委員）</t>
    </r>
  </si>
  <si>
    <t>役場支所周辺、田口小、杉平南住宅等</t>
  </si>
  <si>
    <t>日本特殊陶業市民会館(名古屋市)</t>
  </si>
  <si>
    <t>23～9/9</t>
  </si>
  <si>
    <t>令和4年度新城・北設シルバー研究会総会</t>
  </si>
  <si>
    <t>令和4年度第4回理事会</t>
  </si>
  <si>
    <t>令和4年度第3回安全・適正就業委員会</t>
  </si>
  <si>
    <t>とよねシルバーセンター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</si>
</sst>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名&quot;"/>
    <numFmt numFmtId="180" formatCode="0.000%"/>
    <numFmt numFmtId="181" formatCode="0.0%"/>
    <numFmt numFmtId="182" formatCode="#,##0&quot;人&quot;"/>
    <numFmt numFmtId="183" formatCode="[$€-2]\ #,##0.00_);[Red]\([$€-2]\ #,##0.00\)"/>
    <numFmt numFmtId="184" formatCode="0;[Red]0"/>
    <numFmt numFmtId="185" formatCode="#,##0_ ;[Red]\-#,##0\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.0"/>
    <numFmt numFmtId="190" formatCode="[$]ggge&quot;年&quot;m&quot;月&quot;d&quot;日&quot;;@"/>
    <numFmt numFmtId="19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.55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i/>
      <sz val="10.5"/>
      <name val="ＭＳ ゴシック"/>
      <family val="3"/>
    </font>
    <font>
      <i/>
      <sz val="11"/>
      <name val="ＭＳ ゴシック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18" xfId="0" applyNumberFormat="1" applyBorder="1" applyAlignment="1">
      <alignment vertical="center"/>
    </xf>
    <xf numFmtId="56" fontId="0" fillId="0" borderId="16" xfId="0" applyNumberFormat="1" applyBorder="1" applyAlignment="1">
      <alignment vertical="center"/>
    </xf>
    <xf numFmtId="56" fontId="0" fillId="0" borderId="16" xfId="0" applyNumberFormat="1" applyFont="1" applyBorder="1" applyAlignment="1">
      <alignment vertical="center"/>
    </xf>
    <xf numFmtId="56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55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5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79" fontId="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82" fontId="3" fillId="0" borderId="18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9" fontId="2" fillId="0" borderId="18" xfId="0" applyNumberFormat="1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center" vertical="center"/>
    </xf>
    <xf numFmtId="189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0" fillId="0" borderId="1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distributed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11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vertical="center"/>
    </xf>
    <xf numFmtId="0" fontId="13" fillId="0" borderId="11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N97"/>
  <sheetViews>
    <sheetView tabSelected="1" workbookViewId="0" topLeftCell="A1">
      <selection activeCell="X50" sqref="X50:AF50"/>
    </sheetView>
  </sheetViews>
  <sheetFormatPr defaultColWidth="9.00390625" defaultRowHeight="13.5"/>
  <cols>
    <col min="1" max="1" width="0.37109375" style="2" customWidth="1"/>
    <col min="2" max="2" width="2.875" style="2" customWidth="1"/>
    <col min="3" max="4" width="3.50390625" style="2" customWidth="1"/>
    <col min="5" max="5" width="1.12109375" style="2" customWidth="1"/>
    <col min="6" max="6" width="1.875" style="2" customWidth="1"/>
    <col min="7" max="7" width="1.625" style="2" customWidth="1"/>
    <col min="8" max="8" width="3.00390625" style="2" customWidth="1"/>
    <col min="9" max="9" width="4.25390625" style="2" customWidth="1"/>
    <col min="10" max="11" width="2.875" style="2" customWidth="1"/>
    <col min="12" max="12" width="1.875" style="2" customWidth="1"/>
    <col min="13" max="13" width="4.75390625" style="2" customWidth="1"/>
    <col min="14" max="14" width="3.375" style="2" customWidth="1"/>
    <col min="15" max="15" width="2.875" style="2" customWidth="1"/>
    <col min="16" max="16" width="4.25390625" style="2" customWidth="1"/>
    <col min="17" max="20" width="2.875" style="2" customWidth="1"/>
    <col min="21" max="21" width="3.25390625" style="2" customWidth="1"/>
    <col min="22" max="22" width="0.2421875" style="2" customWidth="1"/>
    <col min="23" max="23" width="1.37890625" style="2" hidden="1" customWidth="1"/>
    <col min="24" max="24" width="5.00390625" style="2" customWidth="1"/>
    <col min="25" max="27" width="2.875" style="2" customWidth="1"/>
    <col min="28" max="28" width="2.125" style="2" customWidth="1"/>
    <col min="29" max="30" width="2.875" style="2" customWidth="1"/>
    <col min="31" max="31" width="1.625" style="2" customWidth="1"/>
    <col min="32" max="32" width="4.875" style="2" customWidth="1"/>
    <col min="33" max="33" width="0.5" style="2" hidden="1" customWidth="1"/>
    <col min="34" max="43" width="2.875" style="2" hidden="1" customWidth="1"/>
    <col min="44" max="49" width="9.00390625" style="2" hidden="1" customWidth="1"/>
    <col min="50" max="50" width="0.12890625" style="2" hidden="1" customWidth="1"/>
    <col min="51" max="66" width="9.00390625" style="2" hidden="1" customWidth="1"/>
    <col min="67" max="67" width="0.875" style="2" hidden="1" customWidth="1"/>
    <col min="68" max="68" width="9.00390625" style="2" hidden="1" customWidth="1"/>
    <col min="69" max="69" width="1.37890625" style="2" hidden="1" customWidth="1"/>
    <col min="70" max="70" width="1.12109375" style="2" hidden="1" customWidth="1"/>
    <col min="71" max="71" width="1.25" style="2" hidden="1" customWidth="1"/>
    <col min="72" max="72" width="0.6171875" style="2" hidden="1" customWidth="1"/>
    <col min="73" max="99" width="9.00390625" style="2" hidden="1" customWidth="1"/>
    <col min="100" max="100" width="0.6171875" style="2" hidden="1" customWidth="1"/>
    <col min="101" max="105" width="9.00390625" style="2" hidden="1" customWidth="1"/>
    <col min="106" max="106" width="0.875" style="2" customWidth="1"/>
    <col min="107" max="125" width="9.00390625" style="2" hidden="1" customWidth="1"/>
    <col min="126" max="126" width="0.6171875" style="2" customWidth="1"/>
    <col min="127" max="130" width="9.00390625" style="2" hidden="1" customWidth="1"/>
    <col min="131" max="131" width="8.75390625" style="2" customWidth="1"/>
    <col min="132" max="132" width="3.375" style="2" customWidth="1"/>
    <col min="133" max="133" width="3.50390625" style="2" customWidth="1"/>
    <col min="134" max="138" width="2.875" style="2" customWidth="1"/>
    <col min="139" max="162" width="3.125" style="2" customWidth="1"/>
    <col min="163" max="16384" width="9.00390625" style="2" customWidth="1"/>
  </cols>
  <sheetData>
    <row r="1" spans="2:31" ht="23.25" customHeight="1">
      <c r="B1" s="121" t="s">
        <v>98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2:26" ht="1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2:170" ht="23.25" customHeight="1">
      <c r="V3" s="128" t="s">
        <v>99</v>
      </c>
      <c r="W3" s="128"/>
      <c r="X3" s="128"/>
      <c r="Y3" s="128"/>
      <c r="Z3" s="128"/>
      <c r="AA3" s="128"/>
      <c r="AB3" s="128"/>
      <c r="AC3" s="128"/>
      <c r="AD3" s="128"/>
      <c r="AE3" s="128"/>
      <c r="AF3" s="4"/>
      <c r="AG3" s="4"/>
      <c r="AH3" s="4"/>
      <c r="AI3" s="4"/>
      <c r="AJ3" s="4"/>
      <c r="AK3" s="4"/>
      <c r="AL3" s="4"/>
      <c r="AM3" s="4"/>
      <c r="FG3" s="16"/>
      <c r="FH3" s="16"/>
      <c r="FI3" s="16"/>
      <c r="FJ3" s="16"/>
      <c r="FK3" s="16"/>
      <c r="FL3" s="16"/>
      <c r="FM3" s="16"/>
      <c r="FN3" s="16"/>
    </row>
    <row r="4" spans="2:9" s="49" customFormat="1" ht="23.25" customHeight="1">
      <c r="B4" s="55" t="s">
        <v>0</v>
      </c>
      <c r="C4" s="55"/>
      <c r="D4" s="55"/>
      <c r="E4" s="55"/>
      <c r="F4" s="55"/>
      <c r="G4" s="55"/>
      <c r="H4" s="55"/>
      <c r="I4" s="48"/>
    </row>
    <row r="5" spans="2:9" s="49" customFormat="1" ht="23.25" customHeight="1">
      <c r="B5" s="55" t="s">
        <v>1</v>
      </c>
      <c r="C5" s="55"/>
      <c r="D5" s="55"/>
      <c r="E5" s="55"/>
      <c r="F5" s="55"/>
      <c r="G5" s="55"/>
      <c r="H5" s="55"/>
      <c r="I5" s="48"/>
    </row>
    <row r="6" spans="2:25" s="49" customFormat="1" ht="35.25" customHeight="1">
      <c r="B6" s="50"/>
      <c r="C6" s="50"/>
      <c r="D6" s="50"/>
      <c r="E6" s="50"/>
      <c r="F6" s="55" t="s">
        <v>123</v>
      </c>
      <c r="G6" s="48"/>
      <c r="H6" s="48"/>
      <c r="I6" s="48"/>
      <c r="J6" s="50"/>
      <c r="K6" s="50"/>
      <c r="L6" s="50"/>
      <c r="M6" s="50"/>
      <c r="N6" s="51"/>
      <c r="O6" s="51"/>
      <c r="P6" s="51"/>
      <c r="Q6" s="51"/>
      <c r="R6" s="50"/>
      <c r="S6" s="50"/>
      <c r="T6" s="50"/>
      <c r="U6" s="50"/>
      <c r="V6" s="51"/>
      <c r="W6" s="51"/>
      <c r="X6" s="51"/>
      <c r="Y6" s="51"/>
    </row>
    <row r="7" spans="2:13" s="49" customFormat="1" ht="14.2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3" s="49" customFormat="1" ht="23.25" customHeight="1">
      <c r="B8" s="55" t="s">
        <v>17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21" s="49" customFormat="1" ht="45" customHeight="1">
      <c r="B9" s="139" t="s">
        <v>18</v>
      </c>
      <c r="C9" s="140"/>
      <c r="D9" s="140"/>
      <c r="E9" s="141"/>
      <c r="F9" s="130" t="s">
        <v>33</v>
      </c>
      <c r="G9" s="131"/>
      <c r="H9" s="131"/>
      <c r="I9" s="132"/>
      <c r="J9" s="133" t="s">
        <v>19</v>
      </c>
      <c r="K9" s="134"/>
      <c r="L9" s="134"/>
      <c r="M9" s="135"/>
      <c r="N9" s="133" t="s">
        <v>20</v>
      </c>
      <c r="O9" s="134"/>
      <c r="P9" s="134"/>
      <c r="Q9" s="135"/>
      <c r="R9" s="133" t="s">
        <v>21</v>
      </c>
      <c r="S9" s="134"/>
      <c r="T9" s="134"/>
      <c r="U9" s="135"/>
    </row>
    <row r="10" spans="2:21" s="49" customFormat="1" ht="13.5">
      <c r="B10" s="148" t="s">
        <v>22</v>
      </c>
      <c r="C10" s="149"/>
      <c r="D10" s="149"/>
      <c r="E10" s="150"/>
      <c r="F10" s="148" t="s">
        <v>23</v>
      </c>
      <c r="G10" s="149"/>
      <c r="H10" s="149"/>
      <c r="I10" s="150"/>
      <c r="J10" s="148" t="s">
        <v>24</v>
      </c>
      <c r="K10" s="149"/>
      <c r="L10" s="149"/>
      <c r="M10" s="150"/>
      <c r="N10" s="148" t="s">
        <v>25</v>
      </c>
      <c r="O10" s="149"/>
      <c r="P10" s="149"/>
      <c r="Q10" s="150"/>
      <c r="R10" s="148" t="s">
        <v>26</v>
      </c>
      <c r="S10" s="149"/>
      <c r="T10" s="149"/>
      <c r="U10" s="150"/>
    </row>
    <row r="11" spans="2:21" s="49" customFormat="1" ht="42" customHeight="1">
      <c r="B11" s="142">
        <v>4265</v>
      </c>
      <c r="C11" s="143"/>
      <c r="D11" s="143"/>
      <c r="E11" s="144"/>
      <c r="F11" s="142">
        <v>2555</v>
      </c>
      <c r="G11" s="143"/>
      <c r="H11" s="143"/>
      <c r="I11" s="144"/>
      <c r="J11" s="145">
        <v>0.599</v>
      </c>
      <c r="K11" s="146"/>
      <c r="L11" s="146"/>
      <c r="M11" s="147"/>
      <c r="N11" s="151">
        <v>129</v>
      </c>
      <c r="O11" s="152"/>
      <c r="P11" s="152"/>
      <c r="Q11" s="153"/>
      <c r="R11" s="154">
        <v>0.05</v>
      </c>
      <c r="S11" s="155"/>
      <c r="T11" s="155"/>
      <c r="U11" s="156"/>
    </row>
    <row r="12" spans="2:13" s="49" customFormat="1" ht="35.25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2:21" s="49" customFormat="1" ht="23.25" customHeight="1">
      <c r="B13" s="55" t="s">
        <v>41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2"/>
      <c r="O13" s="2"/>
      <c r="P13" s="2"/>
      <c r="Q13" s="2"/>
      <c r="R13" s="2"/>
      <c r="S13" s="2"/>
      <c r="T13" s="2"/>
      <c r="U13" s="2"/>
    </row>
    <row r="14" spans="2:29" s="49" customFormat="1" ht="20.25" customHeight="1">
      <c r="B14" s="112" t="s">
        <v>37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  <c r="N14" s="112" t="s">
        <v>36</v>
      </c>
      <c r="O14" s="113"/>
      <c r="P14" s="113"/>
      <c r="Q14" s="113"/>
      <c r="R14" s="113"/>
      <c r="S14" s="113"/>
      <c r="T14" s="113"/>
      <c r="U14" s="114"/>
      <c r="V14" s="52"/>
      <c r="W14" s="52"/>
      <c r="X14" s="52"/>
      <c r="Y14" s="52"/>
      <c r="Z14" s="52"/>
      <c r="AA14" s="52"/>
      <c r="AB14" s="52"/>
      <c r="AC14" s="52"/>
    </row>
    <row r="15" spans="2:29" s="49" customFormat="1" ht="20.25" customHeight="1">
      <c r="B15" s="112" t="s">
        <v>29</v>
      </c>
      <c r="C15" s="113"/>
      <c r="D15" s="113"/>
      <c r="E15" s="114"/>
      <c r="F15" s="112" t="s">
        <v>30</v>
      </c>
      <c r="G15" s="113"/>
      <c r="H15" s="113"/>
      <c r="I15" s="114"/>
      <c r="J15" s="136" t="s">
        <v>27</v>
      </c>
      <c r="K15" s="137"/>
      <c r="L15" s="137"/>
      <c r="M15" s="138"/>
      <c r="N15" s="112" t="s">
        <v>29</v>
      </c>
      <c r="O15" s="113"/>
      <c r="P15" s="113"/>
      <c r="Q15" s="114"/>
      <c r="R15" s="112" t="s">
        <v>30</v>
      </c>
      <c r="S15" s="113"/>
      <c r="T15" s="113"/>
      <c r="U15" s="114"/>
      <c r="V15" s="52"/>
      <c r="W15" s="52"/>
      <c r="X15" s="52"/>
      <c r="Y15" s="52"/>
      <c r="Z15" s="53"/>
      <c r="AA15" s="53"/>
      <c r="AB15" s="53"/>
      <c r="AC15" s="53"/>
    </row>
    <row r="16" spans="2:29" s="49" customFormat="1" ht="37.5" customHeight="1">
      <c r="B16" s="136">
        <v>74.5</v>
      </c>
      <c r="C16" s="137"/>
      <c r="D16" s="137"/>
      <c r="E16" s="138"/>
      <c r="F16" s="136">
        <v>73.8</v>
      </c>
      <c r="G16" s="137"/>
      <c r="H16" s="137"/>
      <c r="I16" s="138"/>
      <c r="J16" s="163">
        <v>74.3</v>
      </c>
      <c r="K16" s="164"/>
      <c r="L16" s="164"/>
      <c r="M16" s="165"/>
      <c r="N16" s="112">
        <v>96</v>
      </c>
      <c r="O16" s="113"/>
      <c r="P16" s="113"/>
      <c r="Q16" s="114"/>
      <c r="R16" s="112">
        <v>86</v>
      </c>
      <c r="S16" s="113"/>
      <c r="T16" s="113"/>
      <c r="U16" s="114"/>
      <c r="V16" s="53"/>
      <c r="W16" s="53"/>
      <c r="X16" s="53"/>
      <c r="Y16" s="53"/>
      <c r="Z16" s="53"/>
      <c r="AA16" s="53"/>
      <c r="AB16" s="53"/>
      <c r="AC16" s="53"/>
    </row>
    <row r="17" spans="2:13" s="49" customFormat="1" ht="33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2:29" s="49" customFormat="1" ht="23.25" customHeight="1">
      <c r="B18" s="55" t="s">
        <v>16</v>
      </c>
      <c r="C18" s="55"/>
      <c r="D18" s="55"/>
      <c r="E18" s="55"/>
      <c r="F18" s="55"/>
      <c r="G18" s="55"/>
      <c r="H18" s="55"/>
      <c r="I18" s="5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s="49" customFormat="1" ht="28.5" customHeight="1">
      <c r="B19" s="157" t="s">
        <v>35</v>
      </c>
      <c r="C19" s="158"/>
      <c r="D19" s="158"/>
      <c r="E19" s="158"/>
      <c r="F19" s="158"/>
      <c r="G19" s="158"/>
      <c r="H19" s="158"/>
      <c r="I19" s="159"/>
      <c r="J19" s="157" t="s">
        <v>2</v>
      </c>
      <c r="K19" s="158"/>
      <c r="L19" s="158"/>
      <c r="M19" s="159"/>
      <c r="N19" s="157" t="s">
        <v>47</v>
      </c>
      <c r="O19" s="158"/>
      <c r="P19" s="158"/>
      <c r="Q19" s="159"/>
      <c r="R19" s="157" t="s">
        <v>11</v>
      </c>
      <c r="S19" s="158"/>
      <c r="T19" s="158"/>
      <c r="U19" s="159"/>
      <c r="V19" s="157" t="s">
        <v>12</v>
      </c>
      <c r="W19" s="158"/>
      <c r="X19" s="158"/>
      <c r="Y19" s="159"/>
      <c r="Z19" s="157" t="s">
        <v>3</v>
      </c>
      <c r="AA19" s="158"/>
      <c r="AB19" s="158"/>
      <c r="AC19" s="159"/>
    </row>
    <row r="20" spans="2:29" s="49" customFormat="1" ht="28.5" customHeight="1">
      <c r="B20" s="160"/>
      <c r="C20" s="161"/>
      <c r="D20" s="161"/>
      <c r="E20" s="161"/>
      <c r="F20" s="161"/>
      <c r="G20" s="161"/>
      <c r="H20" s="161"/>
      <c r="I20" s="162"/>
      <c r="J20" s="160"/>
      <c r="K20" s="161"/>
      <c r="L20" s="161"/>
      <c r="M20" s="162"/>
      <c r="N20" s="160"/>
      <c r="O20" s="161"/>
      <c r="P20" s="161"/>
      <c r="Q20" s="162"/>
      <c r="R20" s="160"/>
      <c r="S20" s="161"/>
      <c r="T20" s="161"/>
      <c r="U20" s="162"/>
      <c r="V20" s="160"/>
      <c r="W20" s="161"/>
      <c r="X20" s="161"/>
      <c r="Y20" s="162"/>
      <c r="Z20" s="160"/>
      <c r="AA20" s="161"/>
      <c r="AB20" s="161"/>
      <c r="AC20" s="162"/>
    </row>
    <row r="21" spans="2:29" s="49" customFormat="1" ht="28.5" customHeight="1">
      <c r="B21" s="112" t="s">
        <v>4</v>
      </c>
      <c r="C21" s="113"/>
      <c r="D21" s="113"/>
      <c r="E21" s="113"/>
      <c r="F21" s="113"/>
      <c r="G21" s="113"/>
      <c r="H21" s="113"/>
      <c r="I21" s="114"/>
      <c r="J21" s="118">
        <v>0</v>
      </c>
      <c r="K21" s="119"/>
      <c r="L21" s="119"/>
      <c r="M21" s="120"/>
      <c r="N21" s="118">
        <v>0</v>
      </c>
      <c r="O21" s="119"/>
      <c r="P21" s="119"/>
      <c r="Q21" s="120"/>
      <c r="R21" s="118">
        <f aca="true" t="shared" si="0" ref="R21:R27">SUM(J21:N21)</f>
        <v>0</v>
      </c>
      <c r="S21" s="119"/>
      <c r="T21" s="119"/>
      <c r="U21" s="120"/>
      <c r="V21" s="115">
        <f aca="true" t="shared" si="1" ref="V21:V26">R21/$R$27</f>
        <v>0</v>
      </c>
      <c r="W21" s="116"/>
      <c r="X21" s="116"/>
      <c r="Y21" s="117"/>
      <c r="Z21" s="125"/>
      <c r="AA21" s="126"/>
      <c r="AB21" s="126"/>
      <c r="AC21" s="127"/>
    </row>
    <row r="22" spans="2:29" s="49" customFormat="1" ht="28.5" customHeight="1">
      <c r="B22" s="112" t="s">
        <v>14</v>
      </c>
      <c r="C22" s="113"/>
      <c r="D22" s="113"/>
      <c r="E22" s="113"/>
      <c r="F22" s="113"/>
      <c r="G22" s="113"/>
      <c r="H22" s="113"/>
      <c r="I22" s="114"/>
      <c r="J22" s="118">
        <v>7</v>
      </c>
      <c r="K22" s="119"/>
      <c r="L22" s="119"/>
      <c r="M22" s="120"/>
      <c r="N22" s="118">
        <v>4</v>
      </c>
      <c r="O22" s="119"/>
      <c r="P22" s="119"/>
      <c r="Q22" s="120"/>
      <c r="R22" s="118">
        <f t="shared" si="0"/>
        <v>11</v>
      </c>
      <c r="S22" s="119"/>
      <c r="T22" s="119"/>
      <c r="U22" s="120"/>
      <c r="V22" s="115">
        <f t="shared" si="1"/>
        <v>0.08527131782945736</v>
      </c>
      <c r="W22" s="116"/>
      <c r="X22" s="116"/>
      <c r="Y22" s="117"/>
      <c r="Z22" s="125"/>
      <c r="AA22" s="126"/>
      <c r="AB22" s="126"/>
      <c r="AC22" s="127"/>
    </row>
    <row r="23" spans="2:29" s="49" customFormat="1" ht="28.5" customHeight="1">
      <c r="B23" s="112" t="s">
        <v>28</v>
      </c>
      <c r="C23" s="113"/>
      <c r="D23" s="113"/>
      <c r="E23" s="113"/>
      <c r="F23" s="113"/>
      <c r="G23" s="113"/>
      <c r="H23" s="113"/>
      <c r="I23" s="114"/>
      <c r="J23" s="118">
        <v>20</v>
      </c>
      <c r="K23" s="119"/>
      <c r="L23" s="119"/>
      <c r="M23" s="120"/>
      <c r="N23" s="118">
        <v>9</v>
      </c>
      <c r="O23" s="119"/>
      <c r="P23" s="119"/>
      <c r="Q23" s="120"/>
      <c r="R23" s="118">
        <f t="shared" si="0"/>
        <v>29</v>
      </c>
      <c r="S23" s="119"/>
      <c r="T23" s="119"/>
      <c r="U23" s="120"/>
      <c r="V23" s="115">
        <f t="shared" si="1"/>
        <v>0.2248062015503876</v>
      </c>
      <c r="W23" s="116"/>
      <c r="X23" s="116"/>
      <c r="Y23" s="117"/>
      <c r="Z23" s="125"/>
      <c r="AA23" s="126"/>
      <c r="AB23" s="126"/>
      <c r="AC23" s="127"/>
    </row>
    <row r="24" spans="2:29" s="49" customFormat="1" ht="28.5" customHeight="1">
      <c r="B24" s="112" t="s">
        <v>13</v>
      </c>
      <c r="C24" s="113"/>
      <c r="D24" s="113"/>
      <c r="E24" s="113"/>
      <c r="F24" s="113"/>
      <c r="G24" s="113"/>
      <c r="H24" s="113"/>
      <c r="I24" s="114"/>
      <c r="J24" s="118">
        <v>23</v>
      </c>
      <c r="K24" s="119"/>
      <c r="L24" s="119"/>
      <c r="M24" s="120"/>
      <c r="N24" s="118">
        <v>11</v>
      </c>
      <c r="O24" s="119"/>
      <c r="P24" s="119"/>
      <c r="Q24" s="120"/>
      <c r="R24" s="118">
        <f t="shared" si="0"/>
        <v>34</v>
      </c>
      <c r="S24" s="119"/>
      <c r="T24" s="119"/>
      <c r="U24" s="120"/>
      <c r="V24" s="115">
        <f t="shared" si="1"/>
        <v>0.26356589147286824</v>
      </c>
      <c r="W24" s="116"/>
      <c r="X24" s="116"/>
      <c r="Y24" s="117"/>
      <c r="Z24" s="125"/>
      <c r="AA24" s="126"/>
      <c r="AB24" s="126"/>
      <c r="AC24" s="127"/>
    </row>
    <row r="25" spans="2:29" s="49" customFormat="1" ht="28.5" customHeight="1">
      <c r="B25" s="112" t="s">
        <v>15</v>
      </c>
      <c r="C25" s="113"/>
      <c r="D25" s="113"/>
      <c r="E25" s="113"/>
      <c r="F25" s="113"/>
      <c r="G25" s="113"/>
      <c r="H25" s="113"/>
      <c r="I25" s="114"/>
      <c r="J25" s="118">
        <v>22</v>
      </c>
      <c r="K25" s="119"/>
      <c r="L25" s="119"/>
      <c r="M25" s="120"/>
      <c r="N25" s="118">
        <v>8</v>
      </c>
      <c r="O25" s="119"/>
      <c r="P25" s="119"/>
      <c r="Q25" s="120"/>
      <c r="R25" s="118">
        <f t="shared" si="0"/>
        <v>30</v>
      </c>
      <c r="S25" s="119"/>
      <c r="T25" s="119"/>
      <c r="U25" s="120"/>
      <c r="V25" s="115">
        <f t="shared" si="1"/>
        <v>0.23255813953488372</v>
      </c>
      <c r="W25" s="116"/>
      <c r="X25" s="116"/>
      <c r="Y25" s="117"/>
      <c r="Z25" s="125"/>
      <c r="AA25" s="126"/>
      <c r="AB25" s="126"/>
      <c r="AC25" s="127"/>
    </row>
    <row r="26" spans="2:29" s="49" customFormat="1" ht="28.5" customHeight="1">
      <c r="B26" s="112" t="s">
        <v>5</v>
      </c>
      <c r="C26" s="113"/>
      <c r="D26" s="113"/>
      <c r="E26" s="113"/>
      <c r="F26" s="113"/>
      <c r="G26" s="113"/>
      <c r="H26" s="113"/>
      <c r="I26" s="114"/>
      <c r="J26" s="118">
        <v>17</v>
      </c>
      <c r="K26" s="119"/>
      <c r="L26" s="119"/>
      <c r="M26" s="120"/>
      <c r="N26" s="118">
        <v>8</v>
      </c>
      <c r="O26" s="119"/>
      <c r="P26" s="119"/>
      <c r="Q26" s="120"/>
      <c r="R26" s="118">
        <f t="shared" si="0"/>
        <v>25</v>
      </c>
      <c r="S26" s="119"/>
      <c r="T26" s="119"/>
      <c r="U26" s="120"/>
      <c r="V26" s="115">
        <f t="shared" si="1"/>
        <v>0.1937984496124031</v>
      </c>
      <c r="W26" s="116"/>
      <c r="X26" s="116"/>
      <c r="Y26" s="117"/>
      <c r="Z26" s="125"/>
      <c r="AA26" s="126"/>
      <c r="AB26" s="126"/>
      <c r="AC26" s="127"/>
    </row>
    <row r="27" spans="2:29" s="49" customFormat="1" ht="28.5" customHeight="1">
      <c r="B27" s="112" t="s">
        <v>6</v>
      </c>
      <c r="C27" s="113"/>
      <c r="D27" s="113"/>
      <c r="E27" s="113"/>
      <c r="F27" s="113"/>
      <c r="G27" s="113"/>
      <c r="H27" s="113"/>
      <c r="I27" s="114"/>
      <c r="J27" s="118">
        <f>SUM(J21:J26)</f>
        <v>89</v>
      </c>
      <c r="K27" s="119"/>
      <c r="L27" s="119"/>
      <c r="M27" s="120"/>
      <c r="N27" s="118">
        <f>SUM(N21:N26)</f>
        <v>40</v>
      </c>
      <c r="O27" s="119"/>
      <c r="P27" s="119"/>
      <c r="Q27" s="120"/>
      <c r="R27" s="118">
        <f t="shared" si="0"/>
        <v>129</v>
      </c>
      <c r="S27" s="119"/>
      <c r="T27" s="119"/>
      <c r="U27" s="120"/>
      <c r="V27" s="115">
        <f>SUM(V21:V26)</f>
        <v>1</v>
      </c>
      <c r="W27" s="116"/>
      <c r="X27" s="116"/>
      <c r="Y27" s="117"/>
      <c r="Z27" s="125"/>
      <c r="AA27" s="126"/>
      <c r="AB27" s="126"/>
      <c r="AC27" s="127"/>
    </row>
    <row r="30" ht="35.25" customHeight="1"/>
    <row r="31" spans="2:4" ht="21.75" customHeight="1">
      <c r="B31" s="3" t="s">
        <v>40</v>
      </c>
      <c r="C31" s="3"/>
      <c r="D31" s="3"/>
    </row>
    <row r="32" spans="2:32" ht="5.25" customHeight="1">
      <c r="B32" s="3"/>
      <c r="C32" s="3"/>
      <c r="D32" s="3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2:40" ht="21" customHeight="1">
      <c r="B33" s="3"/>
      <c r="C33" s="3"/>
      <c r="D33" s="3"/>
      <c r="N33" s="5"/>
      <c r="O33" s="5"/>
      <c r="P33" s="5"/>
      <c r="Q33" s="5"/>
      <c r="R33" s="5"/>
      <c r="S33" s="129" t="s">
        <v>100</v>
      </c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2:32" ht="15" customHeight="1">
      <c r="B34" s="122" t="s">
        <v>7</v>
      </c>
      <c r="C34" s="110"/>
      <c r="D34" s="109" t="s">
        <v>8</v>
      </c>
      <c r="E34" s="110"/>
      <c r="F34" s="109" t="s">
        <v>9</v>
      </c>
      <c r="G34" s="123"/>
      <c r="H34" s="124"/>
      <c r="I34" s="172" t="s">
        <v>32</v>
      </c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4"/>
      <c r="X34" s="166" t="s">
        <v>10</v>
      </c>
      <c r="Y34" s="167"/>
      <c r="Z34" s="167"/>
      <c r="AA34" s="167"/>
      <c r="AB34" s="167"/>
      <c r="AC34" s="167"/>
      <c r="AD34" s="167"/>
      <c r="AE34" s="167"/>
      <c r="AF34" s="168"/>
    </row>
    <row r="35" spans="2:32" ht="15" customHeight="1">
      <c r="B35" s="108" t="s">
        <v>84</v>
      </c>
      <c r="C35" s="107"/>
      <c r="D35" s="106" t="s">
        <v>43</v>
      </c>
      <c r="E35" s="107"/>
      <c r="F35" s="71" t="s">
        <v>93</v>
      </c>
      <c r="G35" s="75"/>
      <c r="H35" s="76"/>
      <c r="I35" s="59" t="s">
        <v>128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56" t="s">
        <v>75</v>
      </c>
      <c r="Y35" s="57"/>
      <c r="Z35" s="57"/>
      <c r="AA35" s="57"/>
      <c r="AB35" s="57"/>
      <c r="AC35" s="57"/>
      <c r="AD35" s="57"/>
      <c r="AE35" s="57"/>
      <c r="AF35" s="58"/>
    </row>
    <row r="36" spans="2:32" ht="15" customHeight="1">
      <c r="B36" s="13"/>
      <c r="C36" s="12"/>
      <c r="D36" s="11"/>
      <c r="E36" s="12"/>
      <c r="F36" s="71" t="s">
        <v>73</v>
      </c>
      <c r="G36" s="75"/>
      <c r="H36" s="76"/>
      <c r="I36" s="65" t="s">
        <v>87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56" t="s">
        <v>46</v>
      </c>
      <c r="Y36" s="57"/>
      <c r="Z36" s="57"/>
      <c r="AA36" s="57"/>
      <c r="AB36" s="57"/>
      <c r="AC36" s="57"/>
      <c r="AD36" s="57"/>
      <c r="AE36" s="57"/>
      <c r="AF36" s="58"/>
    </row>
    <row r="37" spans="2:105" ht="16.5" customHeight="1">
      <c r="B37" s="111"/>
      <c r="C37" s="72"/>
      <c r="D37" s="71" t="s">
        <v>85</v>
      </c>
      <c r="E37" s="72"/>
      <c r="F37" s="71" t="s">
        <v>83</v>
      </c>
      <c r="G37" s="75"/>
      <c r="H37" s="76"/>
      <c r="I37" s="59" t="s">
        <v>102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  <c r="X37" s="62" t="s">
        <v>31</v>
      </c>
      <c r="Y37" s="63"/>
      <c r="Z37" s="63"/>
      <c r="AA37" s="63"/>
      <c r="AB37" s="63"/>
      <c r="AC37" s="63"/>
      <c r="AD37" s="63"/>
      <c r="AE37" s="63"/>
      <c r="AF37" s="64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2:32" ht="16.5" customHeight="1">
      <c r="B38" s="13"/>
      <c r="C38" s="12"/>
      <c r="D38" s="71"/>
      <c r="E38" s="72"/>
      <c r="F38" s="71" t="s">
        <v>83</v>
      </c>
      <c r="G38" s="75"/>
      <c r="H38" s="76"/>
      <c r="I38" s="59" t="s">
        <v>103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62" t="s">
        <v>31</v>
      </c>
      <c r="Y38" s="63"/>
      <c r="Z38" s="63"/>
      <c r="AA38" s="63"/>
      <c r="AB38" s="63"/>
      <c r="AC38" s="63"/>
      <c r="AD38" s="63"/>
      <c r="AE38" s="63"/>
      <c r="AF38" s="64"/>
    </row>
    <row r="39" spans="2:32" ht="16.5" customHeight="1">
      <c r="B39" s="13"/>
      <c r="C39" s="12"/>
      <c r="D39" s="11"/>
      <c r="E39" s="12"/>
      <c r="F39" s="71" t="s">
        <v>83</v>
      </c>
      <c r="G39" s="75"/>
      <c r="H39" s="76"/>
      <c r="I39" s="59" t="s">
        <v>104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62" t="s">
        <v>31</v>
      </c>
      <c r="Y39" s="63"/>
      <c r="Z39" s="63"/>
      <c r="AA39" s="63"/>
      <c r="AB39" s="63"/>
      <c r="AC39" s="63"/>
      <c r="AD39" s="63"/>
      <c r="AE39" s="63"/>
      <c r="AF39" s="64"/>
    </row>
    <row r="40" spans="2:32" ht="16.5" customHeight="1">
      <c r="B40" s="6"/>
      <c r="C40" s="7"/>
      <c r="D40" s="8"/>
      <c r="E40" s="7"/>
      <c r="F40" s="71" t="s">
        <v>86</v>
      </c>
      <c r="G40" s="75"/>
      <c r="H40" s="76"/>
      <c r="I40" s="59" t="s">
        <v>105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62" t="s">
        <v>31</v>
      </c>
      <c r="Y40" s="63"/>
      <c r="Z40" s="63"/>
      <c r="AA40" s="63"/>
      <c r="AB40" s="63"/>
      <c r="AC40" s="63"/>
      <c r="AD40" s="63"/>
      <c r="AE40" s="63"/>
      <c r="AF40" s="64"/>
    </row>
    <row r="41" spans="2:32" ht="16.5" customHeight="1">
      <c r="B41" s="6"/>
      <c r="C41" s="7"/>
      <c r="D41" s="8"/>
      <c r="E41" s="7"/>
      <c r="F41" s="71" t="s">
        <v>86</v>
      </c>
      <c r="G41" s="75"/>
      <c r="H41" s="76"/>
      <c r="I41" s="59" t="s">
        <v>106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9"/>
      <c r="W41" s="10"/>
      <c r="X41" s="62" t="s">
        <v>78</v>
      </c>
      <c r="Y41" s="63"/>
      <c r="Z41" s="63"/>
      <c r="AA41" s="63"/>
      <c r="AB41" s="63"/>
      <c r="AC41" s="63"/>
      <c r="AD41" s="63"/>
      <c r="AE41" s="63"/>
      <c r="AF41" s="64"/>
    </row>
    <row r="42" spans="2:32" ht="16.5" customHeight="1">
      <c r="B42" s="6"/>
      <c r="C42" s="7"/>
      <c r="D42" s="71" t="s">
        <v>74</v>
      </c>
      <c r="E42" s="72"/>
      <c r="F42" s="83">
        <v>17</v>
      </c>
      <c r="G42" s="84"/>
      <c r="H42" s="85"/>
      <c r="I42" s="59" t="s">
        <v>77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  <c r="X42" s="56" t="s">
        <v>46</v>
      </c>
      <c r="Y42" s="57"/>
      <c r="Z42" s="57"/>
      <c r="AA42" s="57"/>
      <c r="AB42" s="57"/>
      <c r="AC42" s="57"/>
      <c r="AD42" s="57"/>
      <c r="AE42" s="57"/>
      <c r="AF42" s="58"/>
    </row>
    <row r="43" spans="2:32" ht="16.5" customHeight="1">
      <c r="B43" s="6"/>
      <c r="C43" s="7"/>
      <c r="D43" s="71"/>
      <c r="E43" s="72"/>
      <c r="F43" s="83">
        <v>23</v>
      </c>
      <c r="G43" s="84"/>
      <c r="H43" s="85"/>
      <c r="I43" s="59" t="s">
        <v>44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  <c r="X43" s="62" t="s">
        <v>31</v>
      </c>
      <c r="Y43" s="63"/>
      <c r="Z43" s="63"/>
      <c r="AA43" s="63"/>
      <c r="AB43" s="63"/>
      <c r="AC43" s="63"/>
      <c r="AD43" s="63"/>
      <c r="AE43" s="63"/>
      <c r="AF43" s="64"/>
    </row>
    <row r="44" spans="2:32" ht="16.5" customHeight="1">
      <c r="B44" s="6"/>
      <c r="C44" s="7"/>
      <c r="D44" s="71"/>
      <c r="E44" s="72"/>
      <c r="F44" s="83">
        <v>26</v>
      </c>
      <c r="G44" s="84"/>
      <c r="H44" s="85"/>
      <c r="I44" s="59" t="s">
        <v>42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10"/>
      <c r="X44" s="186" t="s">
        <v>95</v>
      </c>
      <c r="Y44" s="187"/>
      <c r="Z44" s="187"/>
      <c r="AA44" s="187"/>
      <c r="AB44" s="187"/>
      <c r="AC44" s="187"/>
      <c r="AD44" s="187"/>
      <c r="AE44" s="187"/>
      <c r="AF44" s="188"/>
    </row>
    <row r="45" spans="2:32" ht="16.5" customHeight="1">
      <c r="B45" s="6"/>
      <c r="C45" s="7"/>
      <c r="D45" s="73">
        <v>7</v>
      </c>
      <c r="E45" s="74"/>
      <c r="F45" s="68">
        <v>13</v>
      </c>
      <c r="G45" s="102"/>
      <c r="H45" s="70"/>
      <c r="I45" s="59" t="s">
        <v>109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  <c r="X45" s="56" t="s">
        <v>110</v>
      </c>
      <c r="Y45" s="57"/>
      <c r="Z45" s="57"/>
      <c r="AA45" s="57"/>
      <c r="AB45" s="57"/>
      <c r="AC45" s="57"/>
      <c r="AD45" s="57"/>
      <c r="AE45" s="57"/>
      <c r="AF45" s="58"/>
    </row>
    <row r="46" spans="2:32" ht="16.5" customHeight="1">
      <c r="B46" s="6"/>
      <c r="C46" s="7"/>
      <c r="D46" s="25"/>
      <c r="E46" s="26"/>
      <c r="F46" s="169" t="s">
        <v>127</v>
      </c>
      <c r="G46" s="170"/>
      <c r="H46" s="171"/>
      <c r="I46" s="59" t="s">
        <v>124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/>
      <c r="X46" s="189" t="s">
        <v>125</v>
      </c>
      <c r="Y46" s="190"/>
      <c r="Z46" s="190"/>
      <c r="AA46" s="190"/>
      <c r="AB46" s="190"/>
      <c r="AC46" s="190"/>
      <c r="AD46" s="190"/>
      <c r="AE46" s="190"/>
      <c r="AF46" s="191"/>
    </row>
    <row r="47" spans="2:162" ht="16.5" customHeight="1">
      <c r="B47" s="6"/>
      <c r="C47" s="7"/>
      <c r="D47" s="25"/>
      <c r="E47" s="26"/>
      <c r="F47" s="71" t="s">
        <v>88</v>
      </c>
      <c r="G47" s="75"/>
      <c r="H47" s="76"/>
      <c r="I47" s="59" t="s">
        <v>39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/>
      <c r="X47" s="62" t="s">
        <v>89</v>
      </c>
      <c r="Y47" s="63"/>
      <c r="Z47" s="63"/>
      <c r="AA47" s="63"/>
      <c r="AB47" s="63"/>
      <c r="AC47" s="63"/>
      <c r="AD47" s="63"/>
      <c r="AE47" s="63"/>
      <c r="AF47" s="64"/>
      <c r="BK47" s="15"/>
      <c r="BL47" s="14"/>
      <c r="BM47" s="14"/>
      <c r="BN47" s="14"/>
      <c r="BO47" s="14"/>
      <c r="BP47" s="14"/>
      <c r="BQ47" s="14"/>
      <c r="BR47" s="14"/>
      <c r="BS47" s="14"/>
      <c r="EB47" s="23"/>
      <c r="EC47" s="23"/>
      <c r="ED47" s="20"/>
      <c r="EE47" s="20"/>
      <c r="EF47" s="20"/>
      <c r="EG47" s="20"/>
      <c r="EH47" s="20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15"/>
      <c r="EY47" s="15"/>
      <c r="EZ47" s="15"/>
      <c r="FA47" s="15"/>
      <c r="FB47" s="15"/>
      <c r="FC47" s="15"/>
      <c r="FD47" s="15"/>
      <c r="FE47" s="15"/>
      <c r="FF47" s="15"/>
    </row>
    <row r="48" spans="2:32" ht="16.5" customHeight="1">
      <c r="B48" s="6"/>
      <c r="C48" s="7"/>
      <c r="D48" s="73">
        <v>8</v>
      </c>
      <c r="E48" s="74"/>
      <c r="F48" s="83">
        <v>23</v>
      </c>
      <c r="G48" s="84"/>
      <c r="H48" s="85"/>
      <c r="I48" s="59" t="s">
        <v>90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  <c r="X48" s="56" t="s">
        <v>46</v>
      </c>
      <c r="Y48" s="57"/>
      <c r="Z48" s="57"/>
      <c r="AA48" s="57"/>
      <c r="AB48" s="57"/>
      <c r="AC48" s="57"/>
      <c r="AD48" s="57"/>
      <c r="AE48" s="57"/>
      <c r="AF48" s="58"/>
    </row>
    <row r="49" spans="2:130" ht="16.5" customHeight="1">
      <c r="B49" s="6"/>
      <c r="C49" s="7"/>
      <c r="D49" s="71" t="s">
        <v>76</v>
      </c>
      <c r="E49" s="72"/>
      <c r="F49" s="68">
        <v>13</v>
      </c>
      <c r="G49" s="69"/>
      <c r="H49" s="70"/>
      <c r="I49" s="59" t="s">
        <v>34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2" t="s">
        <v>131</v>
      </c>
      <c r="Y49" s="63"/>
      <c r="Z49" s="63"/>
      <c r="AA49" s="63"/>
      <c r="AB49" s="63"/>
      <c r="AC49" s="63"/>
      <c r="AD49" s="63"/>
      <c r="AE49" s="63"/>
      <c r="AF49" s="64"/>
      <c r="DQ49" s="19"/>
      <c r="DR49" s="17"/>
      <c r="DS49" s="17"/>
      <c r="DT49" s="17"/>
      <c r="DU49" s="17"/>
      <c r="DV49" s="17"/>
      <c r="DW49" s="17"/>
      <c r="DX49" s="17"/>
      <c r="DY49" s="17"/>
      <c r="DZ49" s="18"/>
    </row>
    <row r="50" spans="2:130" ht="16.5" customHeight="1">
      <c r="B50" s="6"/>
      <c r="C50" s="7"/>
      <c r="D50" s="11"/>
      <c r="E50" s="12"/>
      <c r="F50" s="68">
        <v>22</v>
      </c>
      <c r="G50" s="69"/>
      <c r="H50" s="70"/>
      <c r="I50" s="59" t="s">
        <v>91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9"/>
      <c r="W50" s="10"/>
      <c r="X50" s="56" t="s">
        <v>46</v>
      </c>
      <c r="Y50" s="57"/>
      <c r="Z50" s="57"/>
      <c r="AA50" s="57"/>
      <c r="AB50" s="57"/>
      <c r="AC50" s="57"/>
      <c r="AD50" s="57"/>
      <c r="AE50" s="57"/>
      <c r="AF50" s="58"/>
      <c r="DQ50" s="17"/>
      <c r="DR50" s="17"/>
      <c r="DS50" s="17"/>
      <c r="DT50" s="17"/>
      <c r="DU50" s="17"/>
      <c r="DV50" s="17"/>
      <c r="DW50" s="17"/>
      <c r="DX50" s="17"/>
      <c r="DY50" s="17"/>
      <c r="DZ50" s="18"/>
    </row>
    <row r="51" spans="2:130" ht="16.5" customHeight="1">
      <c r="B51" s="6"/>
      <c r="C51" s="7"/>
      <c r="D51" s="11"/>
      <c r="E51" s="12"/>
      <c r="F51" s="68">
        <v>26</v>
      </c>
      <c r="G51" s="69"/>
      <c r="H51" s="70"/>
      <c r="I51" s="59" t="s">
        <v>111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/>
      <c r="X51" s="62" t="s">
        <v>31</v>
      </c>
      <c r="Y51" s="63"/>
      <c r="Z51" s="63"/>
      <c r="AA51" s="63"/>
      <c r="AB51" s="63"/>
      <c r="AC51" s="63"/>
      <c r="AD51" s="63"/>
      <c r="AE51" s="63"/>
      <c r="AF51" s="64"/>
      <c r="DQ51" s="17"/>
      <c r="DR51" s="17"/>
      <c r="DS51" s="17"/>
      <c r="DT51" s="17"/>
      <c r="DU51" s="17"/>
      <c r="DV51" s="17"/>
      <c r="DW51" s="17"/>
      <c r="DX51" s="17"/>
      <c r="DY51" s="17"/>
      <c r="DZ51" s="18"/>
    </row>
    <row r="52" spans="2:130" ht="16.5" customHeight="1">
      <c r="B52" s="6"/>
      <c r="C52" s="7"/>
      <c r="D52" s="11"/>
      <c r="E52" s="12"/>
      <c r="F52" s="68">
        <v>26</v>
      </c>
      <c r="G52" s="69"/>
      <c r="H52" s="70"/>
      <c r="I52" s="59" t="s">
        <v>112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/>
      <c r="X52" s="62" t="s">
        <v>31</v>
      </c>
      <c r="Y52" s="63"/>
      <c r="Z52" s="63"/>
      <c r="AA52" s="63"/>
      <c r="AB52" s="63"/>
      <c r="AC52" s="63"/>
      <c r="AD52" s="63"/>
      <c r="AE52" s="63"/>
      <c r="AF52" s="64"/>
      <c r="DQ52" s="17"/>
      <c r="DR52" s="17"/>
      <c r="DS52" s="17"/>
      <c r="DT52" s="17"/>
      <c r="DU52" s="17"/>
      <c r="DV52" s="17"/>
      <c r="DW52" s="17"/>
      <c r="DX52" s="17"/>
      <c r="DY52" s="17"/>
      <c r="DZ52" s="18"/>
    </row>
    <row r="53" spans="2:130" ht="16.5" customHeight="1">
      <c r="B53" s="6"/>
      <c r="C53" s="7"/>
      <c r="D53" s="11"/>
      <c r="E53" s="12"/>
      <c r="F53" s="68">
        <v>30</v>
      </c>
      <c r="G53" s="69"/>
      <c r="H53" s="70"/>
      <c r="I53" s="59" t="s">
        <v>114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1"/>
      <c r="X53" s="62" t="s">
        <v>75</v>
      </c>
      <c r="Y53" s="63"/>
      <c r="Z53" s="63"/>
      <c r="AA53" s="63"/>
      <c r="AB53" s="63"/>
      <c r="AC53" s="63"/>
      <c r="AD53" s="63"/>
      <c r="AE53" s="63"/>
      <c r="AF53" s="64"/>
      <c r="DQ53" s="17"/>
      <c r="DR53" s="17"/>
      <c r="DS53" s="17"/>
      <c r="DT53" s="17"/>
      <c r="DU53" s="17"/>
      <c r="DV53" s="17"/>
      <c r="DW53" s="17"/>
      <c r="DX53" s="17"/>
      <c r="DY53" s="17"/>
      <c r="DZ53" s="18"/>
    </row>
    <row r="54" spans="2:130" ht="16.5" customHeight="1">
      <c r="B54" s="6"/>
      <c r="C54" s="7"/>
      <c r="D54" s="71" t="s">
        <v>83</v>
      </c>
      <c r="E54" s="72"/>
      <c r="F54" s="68">
        <v>12</v>
      </c>
      <c r="G54" s="69"/>
      <c r="H54" s="70"/>
      <c r="I54" s="59" t="s">
        <v>113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192" t="s">
        <v>126</v>
      </c>
      <c r="Y54" s="193"/>
      <c r="Z54" s="193"/>
      <c r="AA54" s="193"/>
      <c r="AB54" s="193"/>
      <c r="AC54" s="193"/>
      <c r="AD54" s="193"/>
      <c r="AE54" s="193"/>
      <c r="AF54" s="194"/>
      <c r="DQ54" s="17"/>
      <c r="DR54" s="17"/>
      <c r="DS54" s="17"/>
      <c r="DT54" s="17"/>
      <c r="DU54" s="17"/>
      <c r="DV54" s="17"/>
      <c r="DW54" s="17"/>
      <c r="DX54" s="17"/>
      <c r="DY54" s="17"/>
      <c r="DZ54" s="18"/>
    </row>
    <row r="55" spans="2:130" ht="16.5" customHeight="1">
      <c r="B55" s="6"/>
      <c r="C55" s="7"/>
      <c r="D55" s="11"/>
      <c r="E55" s="12"/>
      <c r="F55" s="68">
        <v>24</v>
      </c>
      <c r="G55" s="69"/>
      <c r="H55" s="70"/>
      <c r="I55" s="59" t="s">
        <v>117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9"/>
      <c r="W55" s="10"/>
      <c r="X55" s="62" t="s">
        <v>31</v>
      </c>
      <c r="Y55" s="63"/>
      <c r="Z55" s="63"/>
      <c r="AA55" s="63"/>
      <c r="AB55" s="63"/>
      <c r="AC55" s="63"/>
      <c r="AD55" s="63"/>
      <c r="AE55" s="63"/>
      <c r="AF55" s="64"/>
      <c r="DQ55" s="17"/>
      <c r="DR55" s="17"/>
      <c r="DS55" s="17"/>
      <c r="DT55" s="17"/>
      <c r="DU55" s="17"/>
      <c r="DV55" s="17"/>
      <c r="DW55" s="17"/>
      <c r="DX55" s="17"/>
      <c r="DY55" s="17"/>
      <c r="DZ55" s="18"/>
    </row>
    <row r="56" spans="2:32" ht="16.5" customHeight="1">
      <c r="B56" s="6"/>
      <c r="C56" s="47"/>
      <c r="D56" s="11"/>
      <c r="E56" s="12"/>
      <c r="F56" s="71" t="s">
        <v>73</v>
      </c>
      <c r="G56" s="75"/>
      <c r="H56" s="76"/>
      <c r="I56" s="59" t="s">
        <v>92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45"/>
      <c r="W56" s="46"/>
      <c r="X56" s="56" t="s">
        <v>46</v>
      </c>
      <c r="Y56" s="57"/>
      <c r="Z56" s="57"/>
      <c r="AA56" s="57"/>
      <c r="AB56" s="57"/>
      <c r="AC56" s="57"/>
      <c r="AD56" s="57"/>
      <c r="AE56" s="57"/>
      <c r="AF56" s="58"/>
    </row>
    <row r="57" spans="2:32" ht="16.5" customHeight="1">
      <c r="B57" s="6"/>
      <c r="C57" s="7"/>
      <c r="D57" s="83">
        <v>11</v>
      </c>
      <c r="E57" s="195"/>
      <c r="F57" s="183" t="s">
        <v>116</v>
      </c>
      <c r="G57" s="184"/>
      <c r="H57" s="185"/>
      <c r="I57" s="59" t="s">
        <v>115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1"/>
      <c r="X57" s="56" t="s">
        <v>110</v>
      </c>
      <c r="Y57" s="57"/>
      <c r="Z57" s="57"/>
      <c r="AA57" s="57"/>
      <c r="AB57" s="57"/>
      <c r="AC57" s="57"/>
      <c r="AD57" s="57"/>
      <c r="AE57" s="57"/>
      <c r="AF57" s="58"/>
    </row>
    <row r="58" spans="2:32" ht="16.5" customHeight="1">
      <c r="B58" s="6"/>
      <c r="C58" s="7"/>
      <c r="D58" s="11"/>
      <c r="E58" s="12"/>
      <c r="F58" s="183" t="s">
        <v>79</v>
      </c>
      <c r="G58" s="184"/>
      <c r="H58" s="185"/>
      <c r="I58" s="59" t="s">
        <v>42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1"/>
      <c r="X58" s="186" t="s">
        <v>95</v>
      </c>
      <c r="Y58" s="187"/>
      <c r="Z58" s="187"/>
      <c r="AA58" s="187"/>
      <c r="AB58" s="187"/>
      <c r="AC58" s="187"/>
      <c r="AD58" s="187"/>
      <c r="AE58" s="187"/>
      <c r="AF58" s="188"/>
    </row>
    <row r="59" spans="2:32" ht="16.5" customHeight="1">
      <c r="B59" s="6"/>
      <c r="C59" s="7"/>
      <c r="D59" s="11"/>
      <c r="E59" s="12"/>
      <c r="F59" s="183" t="s">
        <v>93</v>
      </c>
      <c r="G59" s="184"/>
      <c r="H59" s="185"/>
      <c r="I59" s="59" t="s">
        <v>42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45"/>
      <c r="W59" s="46"/>
      <c r="X59" s="93" t="s">
        <v>97</v>
      </c>
      <c r="Y59" s="94"/>
      <c r="Z59" s="94"/>
      <c r="AA59" s="94"/>
      <c r="AB59" s="94"/>
      <c r="AC59" s="94"/>
      <c r="AD59" s="94"/>
      <c r="AE59" s="94"/>
      <c r="AF59" s="95"/>
    </row>
    <row r="60" spans="2:145" ht="16.5" customHeight="1">
      <c r="B60" s="6"/>
      <c r="C60" s="47"/>
      <c r="D60" s="71" t="s">
        <v>80</v>
      </c>
      <c r="E60" s="72"/>
      <c r="F60" s="71" t="s">
        <v>43</v>
      </c>
      <c r="G60" s="75"/>
      <c r="H60" s="76"/>
      <c r="I60" s="59" t="s">
        <v>42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1"/>
      <c r="X60" s="96" t="s">
        <v>96</v>
      </c>
      <c r="Y60" s="97"/>
      <c r="Z60" s="97"/>
      <c r="AA60" s="97"/>
      <c r="AB60" s="97"/>
      <c r="AC60" s="97"/>
      <c r="AD60" s="97"/>
      <c r="AE60" s="97"/>
      <c r="AF60" s="98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</row>
    <row r="61" spans="2:145" ht="16.5" customHeight="1">
      <c r="B61" s="6"/>
      <c r="C61" s="47"/>
      <c r="D61" s="11"/>
      <c r="E61" s="12"/>
      <c r="F61" s="71" t="s">
        <v>119</v>
      </c>
      <c r="G61" s="75"/>
      <c r="H61" s="76"/>
      <c r="I61" s="59" t="s">
        <v>120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62" t="s">
        <v>75</v>
      </c>
      <c r="Y61" s="63"/>
      <c r="Z61" s="63"/>
      <c r="AA61" s="63"/>
      <c r="AB61" s="63"/>
      <c r="AC61" s="63"/>
      <c r="AD61" s="63"/>
      <c r="AE61" s="63"/>
      <c r="AF61" s="64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</row>
    <row r="62" spans="2:145" ht="16.5" customHeight="1">
      <c r="B62" s="6"/>
      <c r="C62" s="47"/>
      <c r="D62" s="11"/>
      <c r="E62" s="12"/>
      <c r="F62" s="71" t="s">
        <v>121</v>
      </c>
      <c r="G62" s="75"/>
      <c r="H62" s="76"/>
      <c r="I62" s="59" t="s">
        <v>118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9"/>
      <c r="W62" s="10"/>
      <c r="X62" s="62" t="s">
        <v>31</v>
      </c>
      <c r="Y62" s="63"/>
      <c r="Z62" s="63"/>
      <c r="AA62" s="63"/>
      <c r="AB62" s="63"/>
      <c r="AC62" s="63"/>
      <c r="AD62" s="63"/>
      <c r="AE62" s="63"/>
      <c r="AF62" s="64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</row>
    <row r="63" spans="2:145" ht="16.5" customHeight="1">
      <c r="B63" s="181" t="s">
        <v>101</v>
      </c>
      <c r="C63" s="182"/>
      <c r="D63" s="71" t="s">
        <v>38</v>
      </c>
      <c r="E63" s="72"/>
      <c r="F63" s="83">
        <v>20</v>
      </c>
      <c r="G63" s="84"/>
      <c r="H63" s="85"/>
      <c r="I63" s="59" t="s">
        <v>122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1"/>
      <c r="X63" s="62" t="s">
        <v>75</v>
      </c>
      <c r="Y63" s="63"/>
      <c r="Z63" s="63"/>
      <c r="AA63" s="63"/>
      <c r="AB63" s="63"/>
      <c r="AC63" s="63"/>
      <c r="AD63" s="63"/>
      <c r="AE63" s="63"/>
      <c r="AF63" s="64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</row>
    <row r="64" spans="2:145" ht="16.5" customHeight="1">
      <c r="B64" s="54"/>
      <c r="C64" s="23"/>
      <c r="D64" s="11"/>
      <c r="E64" s="12"/>
      <c r="F64" s="83">
        <v>26</v>
      </c>
      <c r="G64" s="84"/>
      <c r="H64" s="85"/>
      <c r="I64" s="59" t="s">
        <v>94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  <c r="X64" s="56" t="s">
        <v>46</v>
      </c>
      <c r="Y64" s="57"/>
      <c r="Z64" s="57"/>
      <c r="AA64" s="57"/>
      <c r="AB64" s="57"/>
      <c r="AC64" s="57"/>
      <c r="AD64" s="57"/>
      <c r="AE64" s="57"/>
      <c r="AF64" s="58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</row>
    <row r="65" spans="2:130" ht="16.5" customHeight="1">
      <c r="B65" s="6"/>
      <c r="D65" s="71" t="s">
        <v>45</v>
      </c>
      <c r="E65" s="72"/>
      <c r="F65" s="83">
        <v>22</v>
      </c>
      <c r="G65" s="84"/>
      <c r="H65" s="85"/>
      <c r="I65" s="59" t="s">
        <v>82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45"/>
      <c r="W65" s="46"/>
      <c r="X65" s="56" t="s">
        <v>81</v>
      </c>
      <c r="Y65" s="57"/>
      <c r="Z65" s="57"/>
      <c r="AA65" s="57"/>
      <c r="AB65" s="57"/>
      <c r="AC65" s="57"/>
      <c r="AD65" s="57"/>
      <c r="AE65" s="57"/>
      <c r="AF65" s="58"/>
      <c r="BT65" s="15"/>
      <c r="BU65" s="15"/>
      <c r="BV65" s="15"/>
      <c r="BW65" s="15"/>
      <c r="BX65" s="15"/>
      <c r="BY65" s="15"/>
      <c r="BZ65" s="15"/>
      <c r="CA65" s="15"/>
      <c r="CB65" s="15"/>
      <c r="DR65" s="15"/>
      <c r="DS65" s="16"/>
      <c r="DT65" s="16"/>
      <c r="DU65" s="16"/>
      <c r="DV65" s="16"/>
      <c r="DW65" s="16"/>
      <c r="DX65" s="16"/>
      <c r="DY65" s="16"/>
      <c r="DZ65" s="14"/>
    </row>
    <row r="66" spans="2:32" ht="16.5" customHeight="1">
      <c r="B66" s="6"/>
      <c r="C66" s="7"/>
      <c r="D66" s="71" t="s">
        <v>48</v>
      </c>
      <c r="E66" s="72"/>
      <c r="F66" s="83">
        <v>17</v>
      </c>
      <c r="G66" s="84"/>
      <c r="H66" s="85"/>
      <c r="I66" s="59" t="s">
        <v>129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1"/>
      <c r="X66" s="62" t="s">
        <v>31</v>
      </c>
      <c r="Y66" s="63"/>
      <c r="Z66" s="63"/>
      <c r="AA66" s="63"/>
      <c r="AB66" s="63"/>
      <c r="AC66" s="63"/>
      <c r="AD66" s="63"/>
      <c r="AE66" s="63"/>
      <c r="AF66" s="64"/>
    </row>
    <row r="67" spans="2:32" ht="16.5" customHeight="1">
      <c r="B67" s="6"/>
      <c r="C67" s="7"/>
      <c r="D67" s="11"/>
      <c r="E67" s="12"/>
      <c r="F67" s="99">
        <v>17</v>
      </c>
      <c r="G67" s="100"/>
      <c r="H67" s="101"/>
      <c r="I67" s="103" t="s">
        <v>130</v>
      </c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5"/>
      <c r="X67" s="90" t="s">
        <v>31</v>
      </c>
      <c r="Y67" s="91"/>
      <c r="Z67" s="91"/>
      <c r="AA67" s="91"/>
      <c r="AB67" s="91"/>
      <c r="AC67" s="91"/>
      <c r="AD67" s="91"/>
      <c r="AE67" s="91"/>
      <c r="AF67" s="92"/>
    </row>
    <row r="68" spans="2:32" ht="15" customHeight="1">
      <c r="B68" s="24"/>
      <c r="C68" s="24"/>
      <c r="D68" s="21"/>
      <c r="E68" s="21"/>
      <c r="F68" s="20"/>
      <c r="G68" s="20"/>
      <c r="H68" s="2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5"/>
      <c r="Y68" s="15"/>
      <c r="Z68" s="15"/>
      <c r="AA68" s="15"/>
      <c r="AB68" s="15"/>
      <c r="AC68" s="15"/>
      <c r="AD68" s="15"/>
      <c r="AE68" s="15"/>
      <c r="AF68" s="15"/>
    </row>
    <row r="69" spans="2:32" ht="15" customHeight="1">
      <c r="B69" s="23"/>
      <c r="C69" s="23"/>
      <c r="D69" s="20"/>
      <c r="E69" s="20"/>
      <c r="F69" s="20"/>
      <c r="G69" s="20"/>
      <c r="H69" s="2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5"/>
      <c r="Y69" s="15"/>
      <c r="Z69" s="15"/>
      <c r="AA69" s="15"/>
      <c r="AB69" s="15"/>
      <c r="AC69" s="15"/>
      <c r="AD69" s="15"/>
      <c r="AE69" s="15"/>
      <c r="AF69" s="15"/>
    </row>
    <row r="70" spans="2:32" ht="15" customHeight="1">
      <c r="B70" s="23"/>
      <c r="C70" s="23"/>
      <c r="D70" s="20"/>
      <c r="E70" s="20"/>
      <c r="F70" s="20"/>
      <c r="G70" s="20"/>
      <c r="H70" s="2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5"/>
      <c r="Y70" s="15"/>
      <c r="Z70" s="15"/>
      <c r="AA70" s="15"/>
      <c r="AB70" s="15"/>
      <c r="AC70" s="15"/>
      <c r="AD70" s="15"/>
      <c r="AE70" s="15"/>
      <c r="AF70" s="15"/>
    </row>
    <row r="71" spans="2:32" ht="15" customHeight="1">
      <c r="B71" s="23"/>
      <c r="C71" s="23"/>
      <c r="D71" s="20"/>
      <c r="E71" s="20"/>
      <c r="F71" s="20"/>
      <c r="G71" s="20"/>
      <c r="H71" s="2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5"/>
      <c r="Y71" s="15"/>
      <c r="Z71" s="15"/>
      <c r="AA71" s="15"/>
      <c r="AB71" s="15"/>
      <c r="AC71" s="15"/>
      <c r="AD71" s="15"/>
      <c r="AE71" s="15"/>
      <c r="AF71" s="15"/>
    </row>
    <row r="72" spans="2:32" ht="15" customHeight="1">
      <c r="B72" s="23"/>
      <c r="C72" s="23"/>
      <c r="D72" s="20"/>
      <c r="E72" s="20"/>
      <c r="F72" s="20"/>
      <c r="G72" s="20"/>
      <c r="H72" s="2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ht="15" customHeight="1">
      <c r="B73" s="23"/>
      <c r="C73" s="23"/>
      <c r="D73" s="20"/>
      <c r="E73" s="20"/>
      <c r="F73" s="20"/>
      <c r="G73" s="20"/>
      <c r="H73" s="2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5"/>
      <c r="Y73" s="15"/>
      <c r="Z73" s="15"/>
      <c r="AA73" s="15"/>
      <c r="AB73" s="15"/>
      <c r="AC73" s="15"/>
      <c r="AD73" s="15"/>
      <c r="AE73" s="15"/>
      <c r="AF73" s="15"/>
    </row>
    <row r="74" spans="2:32" ht="15" customHeight="1">
      <c r="B74" s="23"/>
      <c r="C74" s="23"/>
      <c r="D74" s="20"/>
      <c r="E74" s="20"/>
      <c r="F74" s="20"/>
      <c r="G74" s="20"/>
      <c r="H74" s="2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5"/>
      <c r="Y74" s="15"/>
      <c r="Z74" s="15"/>
      <c r="AA74" s="15"/>
      <c r="AB74" s="15"/>
      <c r="AC74" s="15"/>
      <c r="AD74" s="15"/>
      <c r="AE74" s="15"/>
      <c r="AF74" s="15"/>
    </row>
    <row r="75" spans="2:32" ht="15" customHeight="1">
      <c r="B75" s="23"/>
      <c r="C75" s="23"/>
      <c r="D75" s="20"/>
      <c r="E75" s="20"/>
      <c r="F75" s="20"/>
      <c r="G75" s="20"/>
      <c r="H75" s="2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5"/>
      <c r="Y75" s="15"/>
      <c r="Z75" s="15"/>
      <c r="AA75" s="15"/>
      <c r="AB75" s="15"/>
      <c r="AC75" s="15"/>
      <c r="AD75" s="15"/>
      <c r="AE75" s="15"/>
      <c r="AF75" s="15"/>
    </row>
    <row r="76" spans="2:32" ht="15" customHeight="1">
      <c r="B76" s="23"/>
      <c r="C76" s="23"/>
      <c r="D76" s="20"/>
      <c r="E76" s="20"/>
      <c r="F76" s="20"/>
      <c r="G76" s="20"/>
      <c r="H76" s="2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5"/>
      <c r="Y76" s="15"/>
      <c r="Z76" s="15"/>
      <c r="AA76" s="15"/>
      <c r="AB76" s="15"/>
      <c r="AC76" s="15"/>
      <c r="AD76" s="15"/>
      <c r="AE76" s="15"/>
      <c r="AF76" s="15"/>
    </row>
    <row r="77" spans="2:32" ht="50.25" customHeight="1">
      <c r="B77" s="23"/>
      <c r="C77" s="23"/>
      <c r="D77" s="20"/>
      <c r="E77" s="20"/>
      <c r="F77" s="20"/>
      <c r="G77" s="20"/>
      <c r="H77" s="2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5"/>
      <c r="Y77" s="15"/>
      <c r="Z77" s="15"/>
      <c r="AA77" s="15"/>
      <c r="AB77" s="15"/>
      <c r="AC77" s="15"/>
      <c r="AD77" s="15"/>
      <c r="AE77" s="15"/>
      <c r="AF77" s="15"/>
    </row>
    <row r="78" spans="2:3" s="1" customFormat="1" ht="23.25" customHeight="1">
      <c r="B78" s="28" t="s">
        <v>49</v>
      </c>
      <c r="C78" s="29"/>
    </row>
    <row r="79" s="1" customFormat="1" ht="10.5" customHeight="1"/>
    <row r="80" s="1" customFormat="1" ht="20.25" customHeight="1">
      <c r="B80" t="s">
        <v>50</v>
      </c>
    </row>
    <row r="81" spans="2:31" s="1" customFormat="1" ht="18.75" customHeight="1">
      <c r="B81"/>
      <c r="AD81" s="30" t="s">
        <v>51</v>
      </c>
      <c r="AE81" s="30"/>
    </row>
    <row r="82" spans="2:31" s="1" customFormat="1" ht="23.25" customHeight="1">
      <c r="B82" s="77" t="s">
        <v>52</v>
      </c>
      <c r="C82" s="78"/>
      <c r="D82" s="78"/>
      <c r="E82" s="78"/>
      <c r="F82" s="79"/>
      <c r="G82" s="86" t="s">
        <v>53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8"/>
      <c r="AA82" s="180" t="s">
        <v>54</v>
      </c>
      <c r="AB82" s="180"/>
      <c r="AC82" s="180"/>
      <c r="AD82" s="180"/>
      <c r="AE82" s="180"/>
    </row>
    <row r="83" spans="2:31" s="1" customFormat="1" ht="24.75" customHeight="1">
      <c r="B83" s="80"/>
      <c r="C83" s="81"/>
      <c r="D83" s="81"/>
      <c r="E83" s="81"/>
      <c r="F83" s="82"/>
      <c r="G83" s="86" t="s">
        <v>55</v>
      </c>
      <c r="H83" s="87"/>
      <c r="I83" s="87"/>
      <c r="J83" s="88"/>
      <c r="K83" s="89" t="s">
        <v>56</v>
      </c>
      <c r="L83" s="89"/>
      <c r="M83" s="89"/>
      <c r="N83" s="89"/>
      <c r="O83" s="86" t="s">
        <v>57</v>
      </c>
      <c r="P83" s="87"/>
      <c r="Q83" s="87"/>
      <c r="R83" s="88"/>
      <c r="S83" s="89" t="s">
        <v>58</v>
      </c>
      <c r="T83" s="89"/>
      <c r="U83" s="89"/>
      <c r="V83" s="89"/>
      <c r="W83" s="89" t="s">
        <v>59</v>
      </c>
      <c r="X83" s="89"/>
      <c r="Y83" s="89"/>
      <c r="Z83" s="89"/>
      <c r="AA83" s="180"/>
      <c r="AB83" s="180"/>
      <c r="AC83" s="180"/>
      <c r="AD83" s="180"/>
      <c r="AE83" s="180"/>
    </row>
    <row r="84" spans="2:31" s="1" customFormat="1" ht="44.25" customHeight="1">
      <c r="B84" s="33" t="s">
        <v>107</v>
      </c>
      <c r="C84" s="34"/>
      <c r="D84" s="35"/>
      <c r="E84" s="36" t="s">
        <v>60</v>
      </c>
      <c r="F84" s="32"/>
      <c r="G84" s="175">
        <v>1782599</v>
      </c>
      <c r="H84" s="176"/>
      <c r="I84" s="176"/>
      <c r="J84" s="177"/>
      <c r="K84" s="175">
        <v>378879</v>
      </c>
      <c r="L84" s="176"/>
      <c r="M84" s="176"/>
      <c r="N84" s="177"/>
      <c r="O84" s="175">
        <f>G84+K84</f>
        <v>2161478</v>
      </c>
      <c r="P84" s="176"/>
      <c r="Q84" s="176"/>
      <c r="R84" s="177"/>
      <c r="S84" s="175">
        <v>203772</v>
      </c>
      <c r="T84" s="176"/>
      <c r="U84" s="176"/>
      <c r="V84" s="177"/>
      <c r="W84" s="175">
        <v>70108</v>
      </c>
      <c r="X84" s="176"/>
      <c r="Y84" s="176"/>
      <c r="Z84" s="177"/>
      <c r="AA84" s="178">
        <f>SUM(O84+S84+W84)</f>
        <v>2435358</v>
      </c>
      <c r="AB84" s="178"/>
      <c r="AC84" s="178"/>
      <c r="AD84" s="178"/>
      <c r="AE84" s="179"/>
    </row>
    <row r="85" spans="2:31" s="1" customFormat="1" ht="44.25" customHeight="1">
      <c r="B85" s="33"/>
      <c r="C85" s="38"/>
      <c r="D85" s="38"/>
      <c r="E85" s="31" t="s">
        <v>61</v>
      </c>
      <c r="F85" s="32"/>
      <c r="G85" s="175">
        <v>1724906</v>
      </c>
      <c r="H85" s="176"/>
      <c r="I85" s="176"/>
      <c r="J85" s="177"/>
      <c r="K85" s="175">
        <v>980841</v>
      </c>
      <c r="L85" s="176"/>
      <c r="M85" s="176"/>
      <c r="N85" s="177"/>
      <c r="O85" s="175">
        <f>G85+K85</f>
        <v>2705747</v>
      </c>
      <c r="P85" s="176"/>
      <c r="Q85" s="176"/>
      <c r="R85" s="177"/>
      <c r="S85" s="175">
        <v>254895</v>
      </c>
      <c r="T85" s="176"/>
      <c r="U85" s="176"/>
      <c r="V85" s="177"/>
      <c r="W85" s="175">
        <v>36256</v>
      </c>
      <c r="X85" s="176"/>
      <c r="Y85" s="176"/>
      <c r="Z85" s="177"/>
      <c r="AA85" s="178">
        <f>SUM(O85+S85+W85)</f>
        <v>2996898</v>
      </c>
      <c r="AB85" s="178"/>
      <c r="AC85" s="178"/>
      <c r="AD85" s="178"/>
      <c r="AE85" s="179"/>
    </row>
    <row r="86" spans="2:31" s="1" customFormat="1" ht="44.25" customHeight="1">
      <c r="B86" s="37"/>
      <c r="C86" s="38"/>
      <c r="D86" s="38"/>
      <c r="E86" s="31" t="s">
        <v>62</v>
      </c>
      <c r="F86" s="32"/>
      <c r="G86" s="175">
        <v>3618863</v>
      </c>
      <c r="H86" s="176"/>
      <c r="I86" s="176"/>
      <c r="J86" s="177"/>
      <c r="K86" s="175">
        <v>1391646</v>
      </c>
      <c r="L86" s="176"/>
      <c r="M86" s="176"/>
      <c r="N86" s="177"/>
      <c r="O86" s="175">
        <f aca="true" t="shared" si="2" ref="O86:O95">SUM(G86:K86)</f>
        <v>5010509</v>
      </c>
      <c r="P86" s="176"/>
      <c r="Q86" s="176"/>
      <c r="R86" s="177"/>
      <c r="S86" s="175">
        <v>487911</v>
      </c>
      <c r="T86" s="176"/>
      <c r="U86" s="176"/>
      <c r="V86" s="177"/>
      <c r="W86" s="175">
        <v>51590</v>
      </c>
      <c r="X86" s="176"/>
      <c r="Y86" s="176"/>
      <c r="Z86" s="177"/>
      <c r="AA86" s="178">
        <f aca="true" t="shared" si="3" ref="AA86:AA95">SUM(O86:W86)</f>
        <v>5550010</v>
      </c>
      <c r="AB86" s="178"/>
      <c r="AC86" s="178"/>
      <c r="AD86" s="178"/>
      <c r="AE86" s="179"/>
    </row>
    <row r="87" spans="2:31" s="1" customFormat="1" ht="44.25" customHeight="1">
      <c r="B87" s="37"/>
      <c r="C87" s="38"/>
      <c r="D87" s="38"/>
      <c r="E87" s="31" t="s">
        <v>63</v>
      </c>
      <c r="F87" s="32"/>
      <c r="G87" s="175">
        <v>2171001</v>
      </c>
      <c r="H87" s="176"/>
      <c r="I87" s="176"/>
      <c r="J87" s="177"/>
      <c r="K87" s="175">
        <v>2286922</v>
      </c>
      <c r="L87" s="176"/>
      <c r="M87" s="176"/>
      <c r="N87" s="177"/>
      <c r="O87" s="175">
        <f t="shared" si="2"/>
        <v>4457923</v>
      </c>
      <c r="P87" s="176"/>
      <c r="Q87" s="176"/>
      <c r="R87" s="177"/>
      <c r="S87" s="175">
        <v>427338</v>
      </c>
      <c r="T87" s="176"/>
      <c r="U87" s="176"/>
      <c r="V87" s="177"/>
      <c r="W87" s="175">
        <v>58627</v>
      </c>
      <c r="X87" s="176"/>
      <c r="Y87" s="176"/>
      <c r="Z87" s="177"/>
      <c r="AA87" s="178">
        <f t="shared" si="3"/>
        <v>4943888</v>
      </c>
      <c r="AB87" s="178"/>
      <c r="AC87" s="178"/>
      <c r="AD87" s="178"/>
      <c r="AE87" s="179"/>
    </row>
    <row r="88" spans="2:31" s="1" customFormat="1" ht="44.25" customHeight="1">
      <c r="B88" s="37"/>
      <c r="C88" s="38"/>
      <c r="D88" s="38"/>
      <c r="E88" s="31" t="s">
        <v>64</v>
      </c>
      <c r="F88" s="32"/>
      <c r="G88" s="175">
        <v>1962205</v>
      </c>
      <c r="H88" s="176"/>
      <c r="I88" s="176"/>
      <c r="J88" s="177"/>
      <c r="K88" s="175">
        <v>1833856</v>
      </c>
      <c r="L88" s="176"/>
      <c r="M88" s="176"/>
      <c r="N88" s="177"/>
      <c r="O88" s="175">
        <f>SUM(G88:N88)</f>
        <v>3796061</v>
      </c>
      <c r="P88" s="176"/>
      <c r="Q88" s="176"/>
      <c r="R88" s="177"/>
      <c r="S88" s="175">
        <v>365716</v>
      </c>
      <c r="T88" s="176"/>
      <c r="U88" s="176"/>
      <c r="V88" s="177"/>
      <c r="W88" s="175">
        <v>77403</v>
      </c>
      <c r="X88" s="176"/>
      <c r="Y88" s="176"/>
      <c r="Z88" s="177"/>
      <c r="AA88" s="178">
        <f>SUM(O88:W88)</f>
        <v>4239180</v>
      </c>
      <c r="AB88" s="178"/>
      <c r="AC88" s="178"/>
      <c r="AD88" s="178"/>
      <c r="AE88" s="179"/>
    </row>
    <row r="89" spans="2:31" s="1" customFormat="1" ht="44.25" customHeight="1">
      <c r="B89" s="37"/>
      <c r="C89" s="38"/>
      <c r="D89" s="38"/>
      <c r="E89" s="31" t="s">
        <v>65</v>
      </c>
      <c r="F89" s="32"/>
      <c r="G89" s="175">
        <v>2173158</v>
      </c>
      <c r="H89" s="176"/>
      <c r="I89" s="176"/>
      <c r="J89" s="177"/>
      <c r="K89" s="175">
        <v>1452954</v>
      </c>
      <c r="L89" s="176"/>
      <c r="M89" s="176"/>
      <c r="N89" s="177"/>
      <c r="O89" s="175">
        <f t="shared" si="2"/>
        <v>3626112</v>
      </c>
      <c r="P89" s="176"/>
      <c r="Q89" s="176"/>
      <c r="R89" s="177"/>
      <c r="S89" s="175">
        <v>347662</v>
      </c>
      <c r="T89" s="176"/>
      <c r="U89" s="176"/>
      <c r="V89" s="177"/>
      <c r="W89" s="175">
        <v>107198</v>
      </c>
      <c r="X89" s="176"/>
      <c r="Y89" s="176"/>
      <c r="Z89" s="177"/>
      <c r="AA89" s="178">
        <f t="shared" si="3"/>
        <v>4080972</v>
      </c>
      <c r="AB89" s="178"/>
      <c r="AC89" s="178"/>
      <c r="AD89" s="178"/>
      <c r="AE89" s="179"/>
    </row>
    <row r="90" spans="2:31" s="1" customFormat="1" ht="44.25" customHeight="1">
      <c r="B90" s="37"/>
      <c r="C90" s="38"/>
      <c r="D90" s="38"/>
      <c r="E90" s="31" t="s">
        <v>66</v>
      </c>
      <c r="F90" s="32"/>
      <c r="G90" s="175">
        <v>3280495</v>
      </c>
      <c r="H90" s="176"/>
      <c r="I90" s="176"/>
      <c r="J90" s="177"/>
      <c r="K90" s="175">
        <v>1666888</v>
      </c>
      <c r="L90" s="176"/>
      <c r="M90" s="176"/>
      <c r="N90" s="177"/>
      <c r="O90" s="175">
        <f t="shared" si="2"/>
        <v>4947383</v>
      </c>
      <c r="P90" s="176"/>
      <c r="Q90" s="176"/>
      <c r="R90" s="177"/>
      <c r="S90" s="175">
        <v>473742</v>
      </c>
      <c r="T90" s="176"/>
      <c r="U90" s="176"/>
      <c r="V90" s="177"/>
      <c r="W90" s="175">
        <v>252497</v>
      </c>
      <c r="X90" s="176"/>
      <c r="Y90" s="176"/>
      <c r="Z90" s="177"/>
      <c r="AA90" s="178">
        <f>SUM(O90:Z90)</f>
        <v>5673622</v>
      </c>
      <c r="AB90" s="178"/>
      <c r="AC90" s="178"/>
      <c r="AD90" s="178"/>
      <c r="AE90" s="179"/>
    </row>
    <row r="91" spans="2:31" s="1" customFormat="1" ht="44.25" customHeight="1">
      <c r="B91" s="37"/>
      <c r="C91" s="38"/>
      <c r="D91" s="38"/>
      <c r="E91" s="31" t="s">
        <v>67</v>
      </c>
      <c r="F91" s="39"/>
      <c r="G91" s="175">
        <v>2359518</v>
      </c>
      <c r="H91" s="176"/>
      <c r="I91" s="176"/>
      <c r="J91" s="177"/>
      <c r="K91" s="175">
        <v>1215728</v>
      </c>
      <c r="L91" s="176"/>
      <c r="M91" s="176"/>
      <c r="N91" s="177"/>
      <c r="O91" s="175">
        <f t="shared" si="2"/>
        <v>3575246</v>
      </c>
      <c r="P91" s="176"/>
      <c r="Q91" s="176"/>
      <c r="R91" s="177"/>
      <c r="S91" s="175">
        <v>344394</v>
      </c>
      <c r="T91" s="176"/>
      <c r="U91" s="176"/>
      <c r="V91" s="177"/>
      <c r="W91" s="175">
        <v>46751</v>
      </c>
      <c r="X91" s="176"/>
      <c r="Y91" s="176"/>
      <c r="Z91" s="177"/>
      <c r="AA91" s="178">
        <f>SUM(O91:Z91)</f>
        <v>3966391</v>
      </c>
      <c r="AB91" s="178"/>
      <c r="AC91" s="178"/>
      <c r="AD91" s="178"/>
      <c r="AE91" s="179"/>
    </row>
    <row r="92" spans="2:31" s="1" customFormat="1" ht="44.25" customHeight="1">
      <c r="B92" s="37"/>
      <c r="C92" s="38"/>
      <c r="D92" s="38"/>
      <c r="E92" s="31" t="s">
        <v>68</v>
      </c>
      <c r="F92" s="32"/>
      <c r="G92" s="175">
        <v>1637863</v>
      </c>
      <c r="H92" s="176"/>
      <c r="I92" s="176"/>
      <c r="J92" s="177"/>
      <c r="K92" s="175">
        <v>652863</v>
      </c>
      <c r="L92" s="176"/>
      <c r="M92" s="176"/>
      <c r="N92" s="177"/>
      <c r="O92" s="175">
        <f t="shared" si="2"/>
        <v>2290726</v>
      </c>
      <c r="P92" s="176"/>
      <c r="Q92" s="176"/>
      <c r="R92" s="177"/>
      <c r="S92" s="175">
        <v>218310</v>
      </c>
      <c r="T92" s="176"/>
      <c r="U92" s="176"/>
      <c r="V92" s="177"/>
      <c r="W92" s="175">
        <v>77945</v>
      </c>
      <c r="X92" s="176"/>
      <c r="Y92" s="176"/>
      <c r="Z92" s="177"/>
      <c r="AA92" s="178">
        <f t="shared" si="3"/>
        <v>2586981</v>
      </c>
      <c r="AB92" s="178"/>
      <c r="AC92" s="178"/>
      <c r="AD92" s="178"/>
      <c r="AE92" s="179"/>
    </row>
    <row r="93" spans="2:31" s="1" customFormat="1" ht="44.25" customHeight="1">
      <c r="B93" s="33" t="s">
        <v>108</v>
      </c>
      <c r="C93" s="34"/>
      <c r="D93" s="34"/>
      <c r="E93" s="44" t="s">
        <v>72</v>
      </c>
      <c r="F93" s="32"/>
      <c r="G93" s="175">
        <v>959590</v>
      </c>
      <c r="H93" s="176"/>
      <c r="I93" s="176"/>
      <c r="J93" s="177"/>
      <c r="K93" s="175">
        <v>281758</v>
      </c>
      <c r="L93" s="176"/>
      <c r="M93" s="176"/>
      <c r="N93" s="177"/>
      <c r="O93" s="175">
        <f t="shared" si="2"/>
        <v>1241348</v>
      </c>
      <c r="P93" s="176"/>
      <c r="Q93" s="176"/>
      <c r="R93" s="177"/>
      <c r="S93" s="175">
        <v>115064</v>
      </c>
      <c r="T93" s="176"/>
      <c r="U93" s="176"/>
      <c r="V93" s="177"/>
      <c r="W93" s="175">
        <v>54061</v>
      </c>
      <c r="X93" s="176"/>
      <c r="Y93" s="176"/>
      <c r="Z93" s="177"/>
      <c r="AA93" s="178">
        <f t="shared" si="3"/>
        <v>1410473</v>
      </c>
      <c r="AB93" s="178"/>
      <c r="AC93" s="178"/>
      <c r="AD93" s="178"/>
      <c r="AE93" s="179"/>
    </row>
    <row r="94" spans="2:31" s="1" customFormat="1" ht="44.25" customHeight="1">
      <c r="B94" s="43"/>
      <c r="C94" s="38"/>
      <c r="D94" s="38"/>
      <c r="E94" s="31" t="s">
        <v>69</v>
      </c>
      <c r="F94" s="32"/>
      <c r="G94" s="175">
        <v>1006967</v>
      </c>
      <c r="H94" s="176"/>
      <c r="I94" s="176"/>
      <c r="J94" s="177"/>
      <c r="K94" s="175">
        <v>444016</v>
      </c>
      <c r="L94" s="176"/>
      <c r="M94" s="176"/>
      <c r="N94" s="177"/>
      <c r="O94" s="175">
        <f t="shared" si="2"/>
        <v>1450983</v>
      </c>
      <c r="P94" s="176"/>
      <c r="Q94" s="176"/>
      <c r="R94" s="177"/>
      <c r="S94" s="175">
        <v>135825</v>
      </c>
      <c r="T94" s="176"/>
      <c r="U94" s="176"/>
      <c r="V94" s="177"/>
      <c r="W94" s="175">
        <v>40268</v>
      </c>
      <c r="X94" s="176"/>
      <c r="Y94" s="176"/>
      <c r="Z94" s="177"/>
      <c r="AA94" s="178">
        <f t="shared" si="3"/>
        <v>1627076</v>
      </c>
      <c r="AB94" s="178"/>
      <c r="AC94" s="178"/>
      <c r="AD94" s="178"/>
      <c r="AE94" s="179"/>
    </row>
    <row r="95" spans="2:31" s="1" customFormat="1" ht="44.25" customHeight="1">
      <c r="B95" s="40"/>
      <c r="C95" s="41"/>
      <c r="D95" s="41"/>
      <c r="E95" s="42" t="s">
        <v>70</v>
      </c>
      <c r="F95" s="2"/>
      <c r="G95" s="175">
        <v>1175876</v>
      </c>
      <c r="H95" s="176"/>
      <c r="I95" s="176"/>
      <c r="J95" s="177"/>
      <c r="K95" s="175">
        <v>373266</v>
      </c>
      <c r="L95" s="176"/>
      <c r="M95" s="176"/>
      <c r="N95" s="177"/>
      <c r="O95" s="175">
        <f t="shared" si="2"/>
        <v>1549142</v>
      </c>
      <c r="P95" s="176"/>
      <c r="Q95" s="176"/>
      <c r="R95" s="177"/>
      <c r="S95" s="175">
        <v>144899</v>
      </c>
      <c r="T95" s="176"/>
      <c r="U95" s="176"/>
      <c r="V95" s="177"/>
      <c r="W95" s="175">
        <v>311035</v>
      </c>
      <c r="X95" s="176"/>
      <c r="Y95" s="176"/>
      <c r="Z95" s="177"/>
      <c r="AA95" s="178">
        <f t="shared" si="3"/>
        <v>2005076</v>
      </c>
      <c r="AB95" s="178"/>
      <c r="AC95" s="178"/>
      <c r="AD95" s="178"/>
      <c r="AE95" s="179"/>
    </row>
    <row r="96" spans="2:110" s="1" customFormat="1" ht="44.25" customHeight="1">
      <c r="B96" s="89" t="s">
        <v>71</v>
      </c>
      <c r="C96" s="89"/>
      <c r="D96" s="89"/>
      <c r="E96" s="89"/>
      <c r="F96" s="89"/>
      <c r="G96" s="175">
        <f>SUM(G84:G95)</f>
        <v>23853041</v>
      </c>
      <c r="H96" s="176"/>
      <c r="I96" s="176"/>
      <c r="J96" s="177"/>
      <c r="K96" s="175">
        <f>SUM(K84:K95)</f>
        <v>12959617</v>
      </c>
      <c r="L96" s="176"/>
      <c r="M96" s="176"/>
      <c r="N96" s="177"/>
      <c r="O96" s="175">
        <f>SUM(O84:O95)</f>
        <v>36812658</v>
      </c>
      <c r="P96" s="176"/>
      <c r="Q96" s="176"/>
      <c r="R96" s="177"/>
      <c r="S96" s="175">
        <f>SUM(S84:S95)</f>
        <v>3519528</v>
      </c>
      <c r="T96" s="176"/>
      <c r="U96" s="176"/>
      <c r="V96" s="177"/>
      <c r="W96" s="175">
        <f>SUM(W84:W95)</f>
        <v>1183739</v>
      </c>
      <c r="X96" s="176"/>
      <c r="Y96" s="176"/>
      <c r="Z96" s="177"/>
      <c r="AA96" s="178">
        <f>SUM(AA84:AA95)</f>
        <v>41515925</v>
      </c>
      <c r="AB96" s="178"/>
      <c r="AC96" s="178"/>
      <c r="AD96" s="178"/>
      <c r="AE96" s="179"/>
      <c r="CX96" s="2"/>
      <c r="CY96" s="2"/>
      <c r="CZ96" s="2"/>
      <c r="DA96" s="2"/>
      <c r="DB96" s="2"/>
      <c r="DC96" s="2"/>
      <c r="DD96" s="2"/>
      <c r="DE96" s="2"/>
      <c r="DF96" s="2"/>
    </row>
    <row r="97" spans="102:110" s="1" customFormat="1" ht="44.25" customHeight="1">
      <c r="CX97" s="2"/>
      <c r="CY97" s="2"/>
      <c r="CZ97" s="2"/>
      <c r="DA97" s="2"/>
      <c r="DB97" s="2"/>
      <c r="DC97" s="2"/>
      <c r="DD97" s="2"/>
      <c r="DE97" s="2"/>
      <c r="DF97" s="2"/>
    </row>
  </sheetData>
  <sheetProtection/>
  <mergeCells count="287">
    <mergeCell ref="I55:U55"/>
    <mergeCell ref="D57:E57"/>
    <mergeCell ref="I61:W61"/>
    <mergeCell ref="X61:AF61"/>
    <mergeCell ref="F61:H61"/>
    <mergeCell ref="I60:W60"/>
    <mergeCell ref="F57:H57"/>
    <mergeCell ref="I56:U56"/>
    <mergeCell ref="F56:H56"/>
    <mergeCell ref="F58:H58"/>
    <mergeCell ref="X53:AF53"/>
    <mergeCell ref="I46:W46"/>
    <mergeCell ref="X46:AF46"/>
    <mergeCell ref="X57:AF57"/>
    <mergeCell ref="I52:W52"/>
    <mergeCell ref="X52:AF52"/>
    <mergeCell ref="I57:W57"/>
    <mergeCell ref="X55:AF55"/>
    <mergeCell ref="X54:AF54"/>
    <mergeCell ref="X50:AF50"/>
    <mergeCell ref="D37:E37"/>
    <mergeCell ref="D60:E60"/>
    <mergeCell ref="F37:H37"/>
    <mergeCell ref="I37:W37"/>
    <mergeCell ref="X37:AF37"/>
    <mergeCell ref="X47:AF47"/>
    <mergeCell ref="D44:E44"/>
    <mergeCell ref="X43:AF43"/>
    <mergeCell ref="X44:AF44"/>
    <mergeCell ref="X58:AF58"/>
    <mergeCell ref="G95:J95"/>
    <mergeCell ref="K95:N95"/>
    <mergeCell ref="AA96:AE96"/>
    <mergeCell ref="B96:F96"/>
    <mergeCell ref="G96:J96"/>
    <mergeCell ref="K96:N96"/>
    <mergeCell ref="O96:R96"/>
    <mergeCell ref="S96:V96"/>
    <mergeCell ref="W96:Z96"/>
    <mergeCell ref="O95:R95"/>
    <mergeCell ref="S95:V95"/>
    <mergeCell ref="W95:Z95"/>
    <mergeCell ref="AA95:AE95"/>
    <mergeCell ref="AA93:AE93"/>
    <mergeCell ref="G94:J94"/>
    <mergeCell ref="K94:N94"/>
    <mergeCell ref="O94:R94"/>
    <mergeCell ref="S94:V94"/>
    <mergeCell ref="W94:Z94"/>
    <mergeCell ref="AA94:AE94"/>
    <mergeCell ref="G93:J93"/>
    <mergeCell ref="K93:N93"/>
    <mergeCell ref="O93:R93"/>
    <mergeCell ref="S93:V93"/>
    <mergeCell ref="W93:Z93"/>
    <mergeCell ref="G92:J92"/>
    <mergeCell ref="K92:N92"/>
    <mergeCell ref="O92:R92"/>
    <mergeCell ref="S92:V92"/>
    <mergeCell ref="W92:Z92"/>
    <mergeCell ref="AA92:AE92"/>
    <mergeCell ref="G91:J91"/>
    <mergeCell ref="K91:N91"/>
    <mergeCell ref="O91:R91"/>
    <mergeCell ref="S91:V91"/>
    <mergeCell ref="W91:Z91"/>
    <mergeCell ref="AA91:AE91"/>
    <mergeCell ref="G90:J90"/>
    <mergeCell ref="K90:N90"/>
    <mergeCell ref="O90:R90"/>
    <mergeCell ref="S90:V90"/>
    <mergeCell ref="W90:Z90"/>
    <mergeCell ref="AA90:AE90"/>
    <mergeCell ref="G89:J89"/>
    <mergeCell ref="K89:N89"/>
    <mergeCell ref="O89:R89"/>
    <mergeCell ref="S89:V89"/>
    <mergeCell ref="W89:Z89"/>
    <mergeCell ref="AA89:AE89"/>
    <mergeCell ref="G88:J88"/>
    <mergeCell ref="K88:N88"/>
    <mergeCell ref="O88:R88"/>
    <mergeCell ref="S88:V88"/>
    <mergeCell ref="W88:Z88"/>
    <mergeCell ref="AA88:AE88"/>
    <mergeCell ref="G87:J87"/>
    <mergeCell ref="K87:N87"/>
    <mergeCell ref="O87:R87"/>
    <mergeCell ref="S87:V87"/>
    <mergeCell ref="W87:Z87"/>
    <mergeCell ref="AA87:AE87"/>
    <mergeCell ref="G86:J86"/>
    <mergeCell ref="K86:N86"/>
    <mergeCell ref="O86:R86"/>
    <mergeCell ref="S86:V86"/>
    <mergeCell ref="W86:Z86"/>
    <mergeCell ref="AA86:AE86"/>
    <mergeCell ref="G85:J85"/>
    <mergeCell ref="K85:N85"/>
    <mergeCell ref="O85:R85"/>
    <mergeCell ref="S85:V85"/>
    <mergeCell ref="W85:Z85"/>
    <mergeCell ref="AA85:AE85"/>
    <mergeCell ref="B63:C63"/>
    <mergeCell ref="D49:E49"/>
    <mergeCell ref="F63:H63"/>
    <mergeCell ref="I63:W63"/>
    <mergeCell ref="G83:J83"/>
    <mergeCell ref="K83:N83"/>
    <mergeCell ref="D65:E65"/>
    <mergeCell ref="I58:W58"/>
    <mergeCell ref="F59:H59"/>
    <mergeCell ref="F64:H64"/>
    <mergeCell ref="S84:V84"/>
    <mergeCell ref="W84:Z84"/>
    <mergeCell ref="X64:AF64"/>
    <mergeCell ref="AA84:AE84"/>
    <mergeCell ref="G84:J84"/>
    <mergeCell ref="K84:N84"/>
    <mergeCell ref="O84:R84"/>
    <mergeCell ref="I64:W64"/>
    <mergeCell ref="AA82:AE83"/>
    <mergeCell ref="O83:R83"/>
    <mergeCell ref="I45:W45"/>
    <mergeCell ref="I43:W43"/>
    <mergeCell ref="F46:H46"/>
    <mergeCell ref="I34:W34"/>
    <mergeCell ref="J27:M27"/>
    <mergeCell ref="I39:W39"/>
    <mergeCell ref="I42:W42"/>
    <mergeCell ref="F41:H41"/>
    <mergeCell ref="F44:H44"/>
    <mergeCell ref="F52:H52"/>
    <mergeCell ref="F53:H53"/>
    <mergeCell ref="X34:AF34"/>
    <mergeCell ref="N27:Q27"/>
    <mergeCell ref="Z27:AC27"/>
    <mergeCell ref="I44:V44"/>
    <mergeCell ref="I35:W35"/>
    <mergeCell ref="I49:W49"/>
    <mergeCell ref="F42:H42"/>
    <mergeCell ref="I41:U41"/>
    <mergeCell ref="Z19:AC20"/>
    <mergeCell ref="R19:U20"/>
    <mergeCell ref="R23:U23"/>
    <mergeCell ref="N23:Q23"/>
    <mergeCell ref="R26:U26"/>
    <mergeCell ref="N19:Q20"/>
    <mergeCell ref="N24:Q24"/>
    <mergeCell ref="R25:U25"/>
    <mergeCell ref="N22:Q22"/>
    <mergeCell ref="V25:Y25"/>
    <mergeCell ref="Z22:AC22"/>
    <mergeCell ref="Z23:AC23"/>
    <mergeCell ref="J21:M21"/>
    <mergeCell ref="J23:M23"/>
    <mergeCell ref="R24:U24"/>
    <mergeCell ref="Z25:AC25"/>
    <mergeCell ref="V22:Y22"/>
    <mergeCell ref="Z24:AC24"/>
    <mergeCell ref="J25:M25"/>
    <mergeCell ref="N25:Q25"/>
    <mergeCell ref="V19:Y20"/>
    <mergeCell ref="N14:U14"/>
    <mergeCell ref="F16:I16"/>
    <mergeCell ref="B16:E16"/>
    <mergeCell ref="B15:E15"/>
    <mergeCell ref="J16:M16"/>
    <mergeCell ref="R15:U15"/>
    <mergeCell ref="N16:Q16"/>
    <mergeCell ref="N15:Q15"/>
    <mergeCell ref="R16:U16"/>
    <mergeCell ref="R9:U9"/>
    <mergeCell ref="R10:U10"/>
    <mergeCell ref="N11:Q11"/>
    <mergeCell ref="B14:M14"/>
    <mergeCell ref="R11:U11"/>
    <mergeCell ref="B19:I20"/>
    <mergeCell ref="J19:M20"/>
    <mergeCell ref="N9:Q9"/>
    <mergeCell ref="N10:Q10"/>
    <mergeCell ref="F15:I15"/>
    <mergeCell ref="F9:I9"/>
    <mergeCell ref="J9:M9"/>
    <mergeCell ref="J15:M15"/>
    <mergeCell ref="B9:E9"/>
    <mergeCell ref="B11:E11"/>
    <mergeCell ref="F11:I11"/>
    <mergeCell ref="J11:M11"/>
    <mergeCell ref="B10:E10"/>
    <mergeCell ref="F10:I10"/>
    <mergeCell ref="J10:M10"/>
    <mergeCell ref="R21:U21"/>
    <mergeCell ref="V21:Y21"/>
    <mergeCell ref="J24:M24"/>
    <mergeCell ref="B23:I23"/>
    <mergeCell ref="R22:U22"/>
    <mergeCell ref="V23:Y23"/>
    <mergeCell ref="J22:M22"/>
    <mergeCell ref="B21:I21"/>
    <mergeCell ref="B1:AE1"/>
    <mergeCell ref="B34:C34"/>
    <mergeCell ref="F34:H34"/>
    <mergeCell ref="Z26:AC26"/>
    <mergeCell ref="V3:AE3"/>
    <mergeCell ref="Z21:AC21"/>
    <mergeCell ref="N21:Q21"/>
    <mergeCell ref="B22:I22"/>
    <mergeCell ref="S33:AN33"/>
    <mergeCell ref="B25:I25"/>
    <mergeCell ref="B26:I26"/>
    <mergeCell ref="V26:Y26"/>
    <mergeCell ref="R27:U27"/>
    <mergeCell ref="N26:Q26"/>
    <mergeCell ref="V24:Y24"/>
    <mergeCell ref="J26:M26"/>
    <mergeCell ref="B27:I27"/>
    <mergeCell ref="B24:I24"/>
    <mergeCell ref="V27:Y27"/>
    <mergeCell ref="D45:E45"/>
    <mergeCell ref="D35:E35"/>
    <mergeCell ref="B35:C35"/>
    <mergeCell ref="D34:E34"/>
    <mergeCell ref="D42:E42"/>
    <mergeCell ref="F36:H36"/>
    <mergeCell ref="F35:H35"/>
    <mergeCell ref="F38:H38"/>
    <mergeCell ref="B37:C37"/>
    <mergeCell ref="F39:H39"/>
    <mergeCell ref="F43:H43"/>
    <mergeCell ref="I53:W53"/>
    <mergeCell ref="F55:H55"/>
    <mergeCell ref="X40:AF40"/>
    <mergeCell ref="F40:H40"/>
    <mergeCell ref="F67:H67"/>
    <mergeCell ref="X56:AF56"/>
    <mergeCell ref="F48:H48"/>
    <mergeCell ref="F45:H45"/>
    <mergeCell ref="I67:W67"/>
    <mergeCell ref="I66:W66"/>
    <mergeCell ref="I59:U59"/>
    <mergeCell ref="X59:AF59"/>
    <mergeCell ref="X63:AF63"/>
    <mergeCell ref="X60:AF60"/>
    <mergeCell ref="F60:H60"/>
    <mergeCell ref="I62:U62"/>
    <mergeCell ref="F62:H62"/>
    <mergeCell ref="X62:AF62"/>
    <mergeCell ref="B82:F83"/>
    <mergeCell ref="F65:H65"/>
    <mergeCell ref="I65:U65"/>
    <mergeCell ref="G82:Z82"/>
    <mergeCell ref="S83:V83"/>
    <mergeCell ref="W83:Z83"/>
    <mergeCell ref="X65:AF65"/>
    <mergeCell ref="F66:H66"/>
    <mergeCell ref="X67:AF67"/>
    <mergeCell ref="X66:AF66"/>
    <mergeCell ref="D66:E66"/>
    <mergeCell ref="D38:E38"/>
    <mergeCell ref="X45:AF45"/>
    <mergeCell ref="D63:E63"/>
    <mergeCell ref="D48:E48"/>
    <mergeCell ref="D43:E43"/>
    <mergeCell ref="D54:E54"/>
    <mergeCell ref="F47:H47"/>
    <mergeCell ref="I54:W54"/>
    <mergeCell ref="F54:H54"/>
    <mergeCell ref="X49:AF49"/>
    <mergeCell ref="I48:W48"/>
    <mergeCell ref="F49:H49"/>
    <mergeCell ref="F51:H51"/>
    <mergeCell ref="I51:W51"/>
    <mergeCell ref="X51:AF51"/>
    <mergeCell ref="X48:AF48"/>
    <mergeCell ref="F50:H50"/>
    <mergeCell ref="I50:U50"/>
    <mergeCell ref="X35:AF35"/>
    <mergeCell ref="I47:W47"/>
    <mergeCell ref="X42:AF42"/>
    <mergeCell ref="X41:AF41"/>
    <mergeCell ref="I40:W40"/>
    <mergeCell ref="X39:AF39"/>
    <mergeCell ref="I38:W38"/>
    <mergeCell ref="X38:AF38"/>
    <mergeCell ref="I36:W36"/>
    <mergeCell ref="X36:AF36"/>
  </mergeCells>
  <printOptions/>
  <pageMargins left="0.78" right="0.4" top="0.89" bottom="0.6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設楽町シルバー人材センター</dc:creator>
  <cp:keywords/>
  <dc:description/>
  <cp:lastModifiedBy>sl8</cp:lastModifiedBy>
  <cp:lastPrinted>2023-05-08T06:19:42Z</cp:lastPrinted>
  <dcterms:created xsi:type="dcterms:W3CDTF">2004-04-20T07:10:12Z</dcterms:created>
  <dcterms:modified xsi:type="dcterms:W3CDTF">2023-05-08T06:19:45Z</dcterms:modified>
  <cp:category/>
  <cp:version/>
  <cp:contentType/>
  <cp:contentStatus/>
</cp:coreProperties>
</file>